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ocuments\Foundatins Training Supplemental Resources\Day One Supplemental Materials\"/>
    </mc:Choice>
  </mc:AlternateContent>
  <xr:revisionPtr revIDLastSave="0" documentId="8_{79239373-2DB0-476F-8A8D-43E649054CC0}" xr6:coauthVersionLast="47" xr6:coauthVersionMax="47" xr10:uidLastSave="{00000000-0000-0000-0000-000000000000}"/>
  <bookViews>
    <workbookView xWindow="-28920" yWindow="-2355" windowWidth="29040" windowHeight="15720" firstSheet="2" activeTab="7" xr2:uid="{00000000-000D-0000-FFFF-FFFF00000000}"/>
  </bookViews>
  <sheets>
    <sheet name="Participant Information" sheetId="1" r:id="rId1"/>
    <sheet name="Monthly Attendance" sheetId="6" r:id="rId2"/>
    <sheet name="Case Management Goals" sheetId="14" r:id="rId3"/>
    <sheet name="Reoffenses" sheetId="3" r:id="rId4"/>
    <sheet name="Report Sheet" sheetId="11" r:id="rId5"/>
    <sheet name="Parent Sessions" sheetId="13" r:id="rId6"/>
    <sheet name="FORM-Attendance" sheetId="9" r:id="rId7"/>
    <sheet name="Statistics from School" sheetId="7" r:id="rId8"/>
  </sheets>
  <definedNames>
    <definedName name="_xlnm.Print_Area" localSheetId="6">'FORM-Attendance'!$A$1:$D$20</definedName>
  </definedNames>
  <calcPr calcId="191029"/>
  <customWorkbookViews>
    <customWorkbookView name="Form view" guid="{8744CAB5-1896-4DC8-AE65-8F39058A7693}" maximized="1" xWindow="1" yWindow="1" windowWidth="1680" windowHeight="829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D3" i="1" l="1"/>
  <c r="A3" i="14" s="1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3" i="13"/>
  <c r="E26" i="13"/>
  <c r="G26" i="13"/>
  <c r="I26" i="13"/>
  <c r="K26" i="13"/>
  <c r="M26" i="13"/>
  <c r="O26" i="13"/>
  <c r="Q26" i="13"/>
  <c r="S26" i="13"/>
  <c r="U26" i="13"/>
  <c r="W26" i="13"/>
  <c r="Y26" i="13"/>
  <c r="C26" i="13"/>
  <c r="M3" i="7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BP3" i="14"/>
  <c r="BM3" i="14"/>
  <c r="BJ3" i="14"/>
  <c r="BG3" i="14"/>
  <c r="BD3" i="14"/>
  <c r="BA3" i="14"/>
  <c r="AX3" i="14"/>
  <c r="AU3" i="14"/>
  <c r="AR3" i="14"/>
  <c r="AO3" i="14"/>
  <c r="AL3" i="14"/>
  <c r="AI3" i="14"/>
  <c r="AF3" i="14"/>
  <c r="AC3" i="14"/>
  <c r="Z3" i="14"/>
  <c r="W3" i="14"/>
  <c r="T3" i="14"/>
  <c r="Q3" i="14"/>
  <c r="N3" i="14"/>
  <c r="K3" i="14"/>
  <c r="C3" i="14"/>
  <c r="E4" i="11" s="1"/>
  <c r="H3" i="14"/>
  <c r="D4" i="1"/>
  <c r="A4" i="14" s="1"/>
  <c r="D5" i="1"/>
  <c r="B6" i="11" s="1"/>
  <c r="D6" i="1"/>
  <c r="A6" i="14" s="1"/>
  <c r="D7" i="1"/>
  <c r="B8" i="11" s="1"/>
  <c r="D8" i="1"/>
  <c r="A8" i="14" s="1"/>
  <c r="D9" i="1"/>
  <c r="B10" i="11" s="1"/>
  <c r="D10" i="1"/>
  <c r="A10" i="14" s="1"/>
  <c r="D11" i="1"/>
  <c r="B12" i="11" s="1"/>
  <c r="D12" i="1"/>
  <c r="A12" i="14" s="1"/>
  <c r="D13" i="1"/>
  <c r="B14" i="11" s="1"/>
  <c r="D14" i="1"/>
  <c r="A14" i="14" s="1"/>
  <c r="D15" i="1"/>
  <c r="B16" i="11" s="1"/>
  <c r="D16" i="1"/>
  <c r="A16" i="14" s="1"/>
  <c r="D17" i="1"/>
  <c r="B18" i="11" s="1"/>
  <c r="D18" i="1"/>
  <c r="A18" i="14" s="1"/>
  <c r="D19" i="1"/>
  <c r="B20" i="11" s="1"/>
  <c r="D20" i="1"/>
  <c r="A20" i="14" s="1"/>
  <c r="D21" i="1"/>
  <c r="B22" i="11" s="1"/>
  <c r="D22" i="1"/>
  <c r="A22" i="14" s="1"/>
  <c r="D23" i="1"/>
  <c r="B24" i="11" s="1"/>
  <c r="D24" i="1"/>
  <c r="A24" i="14" s="1"/>
  <c r="D25" i="1"/>
  <c r="B26" i="11" s="1"/>
  <c r="D14" i="14"/>
  <c r="F15" i="11" s="1"/>
  <c r="G15" i="11" s="1"/>
  <c r="D4" i="14"/>
  <c r="F5" i="11" s="1"/>
  <c r="D5" i="14"/>
  <c r="F6" i="11" s="1"/>
  <c r="G6" i="11" s="1"/>
  <c r="D6" i="14"/>
  <c r="F7" i="11" s="1"/>
  <c r="G7" i="11" s="1"/>
  <c r="D7" i="14"/>
  <c r="F8" i="11" s="1"/>
  <c r="G8" i="11" s="1"/>
  <c r="D8" i="14"/>
  <c r="F9" i="11" s="1"/>
  <c r="G9" i="11" s="1"/>
  <c r="D9" i="14"/>
  <c r="F10" i="11" s="1"/>
  <c r="G10" i="11" s="1"/>
  <c r="D10" i="14"/>
  <c r="F11" i="11" s="1"/>
  <c r="G11" i="11" s="1"/>
  <c r="D11" i="14"/>
  <c r="F12" i="11" s="1"/>
  <c r="G12" i="11" s="1"/>
  <c r="D12" i="14"/>
  <c r="F13" i="11" s="1"/>
  <c r="G13" i="11" s="1"/>
  <c r="D13" i="14"/>
  <c r="F14" i="11" s="1"/>
  <c r="G14" i="11" s="1"/>
  <c r="D15" i="14"/>
  <c r="F16" i="11" s="1"/>
  <c r="G16" i="11" s="1"/>
  <c r="D16" i="14"/>
  <c r="F17" i="11" s="1"/>
  <c r="G17" i="11" s="1"/>
  <c r="D17" i="14"/>
  <c r="F18" i="11" s="1"/>
  <c r="G18" i="11" s="1"/>
  <c r="D18" i="14"/>
  <c r="F19" i="11" s="1"/>
  <c r="G19" i="11" s="1"/>
  <c r="D19" i="14"/>
  <c r="F20" i="11" s="1"/>
  <c r="G20" i="11" s="1"/>
  <c r="D20" i="14"/>
  <c r="F21" i="11" s="1"/>
  <c r="G21" i="11" s="1"/>
  <c r="D21" i="14"/>
  <c r="F22" i="11" s="1"/>
  <c r="G22" i="11" s="1"/>
  <c r="D22" i="14"/>
  <c r="F23" i="11" s="1"/>
  <c r="G23" i="11" s="1"/>
  <c r="D23" i="14"/>
  <c r="F24" i="11" s="1"/>
  <c r="G24" i="11" s="1"/>
  <c r="D24" i="14"/>
  <c r="F25" i="11" s="1"/>
  <c r="G25" i="11" s="1"/>
  <c r="D25" i="14"/>
  <c r="F26" i="11" s="1"/>
  <c r="G26" i="11" s="1"/>
  <c r="D3" i="14"/>
  <c r="F4" i="11" s="1"/>
  <c r="C4" i="14"/>
  <c r="E5" i="11" s="1"/>
  <c r="C5" i="14"/>
  <c r="E6" i="11" s="1"/>
  <c r="C6" i="14"/>
  <c r="E7" i="11" s="1"/>
  <c r="C7" i="14"/>
  <c r="E8" i="11" s="1"/>
  <c r="C8" i="14"/>
  <c r="E9" i="11" s="1"/>
  <c r="C9" i="14"/>
  <c r="E10" i="11" s="1"/>
  <c r="C10" i="14"/>
  <c r="E11" i="11" s="1"/>
  <c r="C11" i="14"/>
  <c r="E12" i="11" s="1"/>
  <c r="C12" i="14"/>
  <c r="E13" i="11" s="1"/>
  <c r="C13" i="14"/>
  <c r="E14" i="11" s="1"/>
  <c r="C14" i="14"/>
  <c r="E15" i="11" s="1"/>
  <c r="C15" i="14"/>
  <c r="E16" i="11" s="1"/>
  <c r="C16" i="14"/>
  <c r="E17" i="11" s="1"/>
  <c r="C17" i="14"/>
  <c r="E18" i="11" s="1"/>
  <c r="C18" i="14"/>
  <c r="E19" i="11" s="1"/>
  <c r="C19" i="14"/>
  <c r="E20" i="11" s="1"/>
  <c r="C20" i="14"/>
  <c r="E21" i="11" s="1"/>
  <c r="C21" i="14"/>
  <c r="E22" i="11" s="1"/>
  <c r="C22" i="14"/>
  <c r="E23" i="11" s="1"/>
  <c r="C23" i="14"/>
  <c r="E24" i="11" s="1"/>
  <c r="C24" i="14"/>
  <c r="E25" i="11" s="1"/>
  <c r="C25" i="14"/>
  <c r="E26" i="11" s="1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W3" i="7"/>
  <c r="U3" i="7"/>
  <c r="T3" i="7"/>
  <c r="AA3" i="7"/>
  <c r="AB3" i="7"/>
  <c r="AD3" i="7"/>
  <c r="T4" i="7"/>
  <c r="U4" i="7"/>
  <c r="W4" i="7"/>
  <c r="AA4" i="7"/>
  <c r="AB4" i="7"/>
  <c r="AD4" i="7"/>
  <c r="T5" i="7"/>
  <c r="U5" i="7"/>
  <c r="W5" i="7"/>
  <c r="AA5" i="7"/>
  <c r="AB5" i="7"/>
  <c r="AD5" i="7"/>
  <c r="T6" i="7"/>
  <c r="U6" i="7"/>
  <c r="W6" i="7"/>
  <c r="AA6" i="7"/>
  <c r="AB6" i="7"/>
  <c r="AD6" i="7"/>
  <c r="T7" i="7"/>
  <c r="U7" i="7"/>
  <c r="W7" i="7"/>
  <c r="AA7" i="7"/>
  <c r="AB7" i="7"/>
  <c r="AD7" i="7"/>
  <c r="T8" i="7"/>
  <c r="U8" i="7"/>
  <c r="W8" i="7"/>
  <c r="AA8" i="7"/>
  <c r="AB8" i="7"/>
  <c r="AD8" i="7"/>
  <c r="T9" i="7"/>
  <c r="U9" i="7"/>
  <c r="W9" i="7"/>
  <c r="AA9" i="7"/>
  <c r="AB9" i="7"/>
  <c r="AD9" i="7"/>
  <c r="T10" i="7"/>
  <c r="U10" i="7"/>
  <c r="W10" i="7"/>
  <c r="AA10" i="7"/>
  <c r="AB10" i="7"/>
  <c r="AD10" i="7"/>
  <c r="T11" i="7"/>
  <c r="U11" i="7"/>
  <c r="W11" i="7"/>
  <c r="AA11" i="7"/>
  <c r="AB11" i="7"/>
  <c r="AD11" i="7"/>
  <c r="T12" i="7"/>
  <c r="U12" i="7"/>
  <c r="W12" i="7"/>
  <c r="AA12" i="7"/>
  <c r="AB12" i="7"/>
  <c r="AD12" i="7"/>
  <c r="T13" i="7"/>
  <c r="U13" i="7"/>
  <c r="W13" i="7"/>
  <c r="AA13" i="7"/>
  <c r="AB13" i="7"/>
  <c r="AD13" i="7"/>
  <c r="T14" i="7"/>
  <c r="U14" i="7"/>
  <c r="W14" i="7"/>
  <c r="AA14" i="7"/>
  <c r="AB14" i="7"/>
  <c r="AD14" i="7"/>
  <c r="T15" i="7"/>
  <c r="U15" i="7"/>
  <c r="W15" i="7"/>
  <c r="AA15" i="7"/>
  <c r="AB15" i="7"/>
  <c r="AD15" i="7"/>
  <c r="T16" i="7"/>
  <c r="U16" i="7"/>
  <c r="W16" i="7"/>
  <c r="AA16" i="7"/>
  <c r="AB16" i="7"/>
  <c r="AD16" i="7"/>
  <c r="T17" i="7"/>
  <c r="U17" i="7"/>
  <c r="W17" i="7"/>
  <c r="AA17" i="7"/>
  <c r="AB17" i="7"/>
  <c r="AD17" i="7"/>
  <c r="T18" i="7"/>
  <c r="U18" i="7"/>
  <c r="W18" i="7"/>
  <c r="AA18" i="7"/>
  <c r="AB18" i="7"/>
  <c r="AD18" i="7"/>
  <c r="T19" i="7"/>
  <c r="U19" i="7"/>
  <c r="W19" i="7"/>
  <c r="AA19" i="7"/>
  <c r="AB19" i="7"/>
  <c r="AD19" i="7"/>
  <c r="T20" i="7"/>
  <c r="U20" i="7"/>
  <c r="W20" i="7"/>
  <c r="AA20" i="7"/>
  <c r="AB20" i="7"/>
  <c r="AD20" i="7"/>
  <c r="T21" i="7"/>
  <c r="U21" i="7"/>
  <c r="W21" i="7"/>
  <c r="AA21" i="7"/>
  <c r="AB21" i="7"/>
  <c r="AD21" i="7"/>
  <c r="T22" i="7"/>
  <c r="U22" i="7"/>
  <c r="W22" i="7"/>
  <c r="AA22" i="7"/>
  <c r="AB22" i="7"/>
  <c r="AD22" i="7"/>
  <c r="T23" i="7"/>
  <c r="U23" i="7"/>
  <c r="W23" i="7"/>
  <c r="AA23" i="7"/>
  <c r="AB23" i="7"/>
  <c r="AD23" i="7"/>
  <c r="T24" i="7"/>
  <c r="U24" i="7"/>
  <c r="W24" i="7"/>
  <c r="AA24" i="7"/>
  <c r="AB24" i="7"/>
  <c r="AD24" i="7"/>
  <c r="T25" i="7"/>
  <c r="U25" i="7"/>
  <c r="W25" i="7"/>
  <c r="AA25" i="7"/>
  <c r="AB25" i="7"/>
  <c r="AD25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F3" i="7"/>
  <c r="I3" i="7"/>
  <c r="BD1" i="6"/>
  <c r="E4" i="6"/>
  <c r="C5" i="6"/>
  <c r="E5" i="6"/>
  <c r="C6" i="6"/>
  <c r="E6" i="6"/>
  <c r="C7" i="6"/>
  <c r="E7" i="6"/>
  <c r="C8" i="6"/>
  <c r="E8" i="6"/>
  <c r="C9" i="6"/>
  <c r="E9" i="6"/>
  <c r="C10" i="6"/>
  <c r="E10" i="6"/>
  <c r="C11" i="6"/>
  <c r="E11" i="6"/>
  <c r="C12" i="6"/>
  <c r="E12" i="6"/>
  <c r="C13" i="6"/>
  <c r="E13" i="6"/>
  <c r="C14" i="6"/>
  <c r="E14" i="6"/>
  <c r="C15" i="6"/>
  <c r="E15" i="6"/>
  <c r="C16" i="6"/>
  <c r="E16" i="6"/>
  <c r="C17" i="6"/>
  <c r="E17" i="6"/>
  <c r="C18" i="6"/>
  <c r="E18" i="6"/>
  <c r="C19" i="6"/>
  <c r="E19" i="6"/>
  <c r="C20" i="6"/>
  <c r="E20" i="6"/>
  <c r="C21" i="6"/>
  <c r="E21" i="6"/>
  <c r="C22" i="6"/>
  <c r="E22" i="6"/>
  <c r="C23" i="6"/>
  <c r="E23" i="6"/>
  <c r="C24" i="6"/>
  <c r="E24" i="6"/>
  <c r="C25" i="6"/>
  <c r="E25" i="6"/>
  <c r="C26" i="6"/>
  <c r="E26" i="6"/>
  <c r="C4" i="6"/>
  <c r="A3" i="13"/>
  <c r="B3" i="13"/>
  <c r="A4" i="13"/>
  <c r="B4" i="13"/>
  <c r="A5" i="13"/>
  <c r="B5" i="13"/>
  <c r="A6" i="13"/>
  <c r="B6" i="13"/>
  <c r="A7" i="13"/>
  <c r="B7" i="13"/>
  <c r="A8" i="13"/>
  <c r="B8" i="13"/>
  <c r="A9" i="13"/>
  <c r="B9" i="13"/>
  <c r="A10" i="13"/>
  <c r="B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Z4" i="1"/>
  <c r="A5" i="11" s="1"/>
  <c r="Z5" i="1"/>
  <c r="A6" i="11" s="1"/>
  <c r="Z6" i="1"/>
  <c r="A7" i="11" s="1"/>
  <c r="Z7" i="1"/>
  <c r="A8" i="11" s="1"/>
  <c r="Z8" i="1"/>
  <c r="A9" i="11" s="1"/>
  <c r="Z9" i="1"/>
  <c r="A10" i="11" s="1"/>
  <c r="Z10" i="1"/>
  <c r="A11" i="11" s="1"/>
  <c r="Z11" i="1"/>
  <c r="A12" i="11" s="1"/>
  <c r="Z12" i="1"/>
  <c r="A13" i="11" s="1"/>
  <c r="Z13" i="1"/>
  <c r="A14" i="11" s="1"/>
  <c r="Z14" i="1"/>
  <c r="A15" i="11" s="1"/>
  <c r="Z15" i="1"/>
  <c r="A16" i="11" s="1"/>
  <c r="Z16" i="1"/>
  <c r="A17" i="11" s="1"/>
  <c r="Z17" i="1"/>
  <c r="A18" i="11" s="1"/>
  <c r="Z18" i="1"/>
  <c r="A19" i="11" s="1"/>
  <c r="Z19" i="1"/>
  <c r="A20" i="11" s="1"/>
  <c r="Z20" i="1"/>
  <c r="A21" i="11" s="1"/>
  <c r="Z21" i="1"/>
  <c r="A22" i="11" s="1"/>
  <c r="Z22" i="1"/>
  <c r="A23" i="11" s="1"/>
  <c r="Z23" i="1"/>
  <c r="A24" i="11" s="1"/>
  <c r="Z24" i="1"/>
  <c r="A25" i="11" s="1"/>
  <c r="Z25" i="1"/>
  <c r="A26" i="11" s="1"/>
  <c r="Z3" i="1"/>
  <c r="A4" i="11" s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X4" i="1"/>
  <c r="G4" i="7" s="1"/>
  <c r="X5" i="1"/>
  <c r="G5" i="7" s="1"/>
  <c r="X6" i="1"/>
  <c r="G6" i="7" s="1"/>
  <c r="X7" i="1"/>
  <c r="G7" i="7" s="1"/>
  <c r="X8" i="1"/>
  <c r="G8" i="7" s="1"/>
  <c r="X9" i="1"/>
  <c r="G9" i="7" s="1"/>
  <c r="X10" i="1"/>
  <c r="G10" i="7" s="1"/>
  <c r="X11" i="1"/>
  <c r="G11" i="7" s="1"/>
  <c r="X12" i="1"/>
  <c r="G12" i="7" s="1"/>
  <c r="X13" i="1"/>
  <c r="G13" i="7" s="1"/>
  <c r="X14" i="1"/>
  <c r="G14" i="7" s="1"/>
  <c r="X15" i="1"/>
  <c r="G15" i="7" s="1"/>
  <c r="X16" i="1"/>
  <c r="G16" i="7" s="1"/>
  <c r="X17" i="1"/>
  <c r="G17" i="7" s="1"/>
  <c r="X18" i="1"/>
  <c r="G18" i="7" s="1"/>
  <c r="X19" i="1"/>
  <c r="G19" i="7" s="1"/>
  <c r="X20" i="1"/>
  <c r="G20" i="7" s="1"/>
  <c r="X21" i="1"/>
  <c r="G21" i="7" s="1"/>
  <c r="X22" i="1"/>
  <c r="G22" i="7" s="1"/>
  <c r="X23" i="1"/>
  <c r="G23" i="7" s="1"/>
  <c r="X24" i="1"/>
  <c r="G24" i="7" s="1"/>
  <c r="X25" i="1"/>
  <c r="G25" i="7" s="1"/>
  <c r="X3" i="1"/>
  <c r="G3" i="7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D1" i="11"/>
  <c r="H1" i="11" s="1"/>
  <c r="K3" i="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4" i="1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4" i="9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6" i="6"/>
  <c r="D26" i="6" s="1"/>
  <c r="B25" i="6"/>
  <c r="F25" i="6" s="1"/>
  <c r="B24" i="6"/>
  <c r="D24" i="6" s="1"/>
  <c r="B23" i="6"/>
  <c r="F23" i="6" s="1"/>
  <c r="B22" i="6"/>
  <c r="D22" i="6" s="1"/>
  <c r="B21" i="6"/>
  <c r="F21" i="6" s="1"/>
  <c r="B20" i="6"/>
  <c r="D20" i="6" s="1"/>
  <c r="B19" i="6"/>
  <c r="F19" i="6" s="1"/>
  <c r="B18" i="6"/>
  <c r="D18" i="6" s="1"/>
  <c r="B17" i="6"/>
  <c r="F17" i="6" s="1"/>
  <c r="B16" i="6"/>
  <c r="D16" i="6" s="1"/>
  <c r="B15" i="6"/>
  <c r="F15" i="6" s="1"/>
  <c r="B14" i="6"/>
  <c r="D14" i="6" s="1"/>
  <c r="B13" i="6"/>
  <c r="F13" i="6" s="1"/>
  <c r="B12" i="6"/>
  <c r="D12" i="6" s="1"/>
  <c r="B11" i="6"/>
  <c r="F11" i="6" s="1"/>
  <c r="B10" i="6"/>
  <c r="D10" i="6" s="1"/>
  <c r="B9" i="6"/>
  <c r="F9" i="6" s="1"/>
  <c r="B8" i="6"/>
  <c r="D8" i="6" s="1"/>
  <c r="B7" i="6"/>
  <c r="F7" i="6" s="1"/>
  <c r="B6" i="6"/>
  <c r="D6" i="6" s="1"/>
  <c r="B5" i="6"/>
  <c r="B4" i="6"/>
  <c r="A26" i="1"/>
  <c r="I26" i="3"/>
  <c r="G26" i="3"/>
  <c r="E26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B3" i="3"/>
  <c r="A3" i="3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G26" i="6" l="1"/>
  <c r="D26" i="11" s="1"/>
  <c r="G24" i="6"/>
  <c r="D24" i="11" s="1"/>
  <c r="G22" i="6"/>
  <c r="D22" i="11" s="1"/>
  <c r="G20" i="6"/>
  <c r="D20" i="11" s="1"/>
  <c r="G18" i="6"/>
  <c r="D18" i="11" s="1"/>
  <c r="G16" i="6"/>
  <c r="D16" i="11" s="1"/>
  <c r="G14" i="6"/>
  <c r="D14" i="11" s="1"/>
  <c r="G12" i="6"/>
  <c r="D12" i="11" s="1"/>
  <c r="G10" i="6"/>
  <c r="D10" i="11" s="1"/>
  <c r="G8" i="6"/>
  <c r="D8" i="11" s="1"/>
  <c r="G6" i="6"/>
  <c r="D6" i="11" s="1"/>
  <c r="D25" i="6"/>
  <c r="D23" i="6"/>
  <c r="D21" i="6"/>
  <c r="D19" i="6"/>
  <c r="D17" i="6"/>
  <c r="D15" i="6"/>
  <c r="D13" i="6"/>
  <c r="D11" i="6"/>
  <c r="D9" i="6"/>
  <c r="D7" i="6"/>
  <c r="F26" i="6"/>
  <c r="F24" i="6"/>
  <c r="F22" i="6"/>
  <c r="F20" i="6"/>
  <c r="F18" i="6"/>
  <c r="F16" i="6"/>
  <c r="F14" i="6"/>
  <c r="F12" i="6"/>
  <c r="F10" i="6"/>
  <c r="F8" i="6"/>
  <c r="F6" i="6"/>
  <c r="G25" i="6"/>
  <c r="D25" i="11" s="1"/>
  <c r="G23" i="6"/>
  <c r="D23" i="11" s="1"/>
  <c r="G21" i="6"/>
  <c r="D21" i="11" s="1"/>
  <c r="G19" i="6"/>
  <c r="D19" i="11" s="1"/>
  <c r="G17" i="6"/>
  <c r="D17" i="11" s="1"/>
  <c r="G15" i="6"/>
  <c r="D15" i="11" s="1"/>
  <c r="G13" i="6"/>
  <c r="D13" i="11" s="1"/>
  <c r="G11" i="6"/>
  <c r="D11" i="11" s="1"/>
  <c r="G9" i="6"/>
  <c r="D9" i="11" s="1"/>
  <c r="G7" i="6"/>
  <c r="D7" i="11" s="1"/>
  <c r="AB3" i="13"/>
  <c r="AA29" i="13"/>
  <c r="AB25" i="13"/>
  <c r="AB23" i="13"/>
  <c r="AB21" i="13"/>
  <c r="AB19" i="13"/>
  <c r="AB17" i="13"/>
  <c r="AB15" i="13"/>
  <c r="AB13" i="13"/>
  <c r="AB11" i="13"/>
  <c r="AB9" i="13"/>
  <c r="AB7" i="13"/>
  <c r="AB5" i="13"/>
  <c r="AB24" i="13"/>
  <c r="AB22" i="13"/>
  <c r="AB20" i="13"/>
  <c r="AB18" i="13"/>
  <c r="AB16" i="13"/>
  <c r="AB14" i="13"/>
  <c r="AB12" i="13"/>
  <c r="AB10" i="13"/>
  <c r="AB8" i="13"/>
  <c r="AB6" i="13"/>
  <c r="AB4" i="13"/>
  <c r="A21" i="6"/>
  <c r="A10" i="7"/>
  <c r="A5" i="6"/>
  <c r="F5" i="6" s="1"/>
  <c r="B9" i="11"/>
  <c r="A13" i="6"/>
  <c r="A18" i="7"/>
  <c r="B17" i="11"/>
  <c r="H27" i="11"/>
  <c r="H28" i="11" s="1"/>
  <c r="L9" i="11" s="1"/>
  <c r="E3" i="14"/>
  <c r="B25" i="11"/>
  <c r="A25" i="6"/>
  <c r="A17" i="6"/>
  <c r="A9" i="6"/>
  <c r="A22" i="7"/>
  <c r="A14" i="7"/>
  <c r="A6" i="7"/>
  <c r="B21" i="11"/>
  <c r="B13" i="11"/>
  <c r="B5" i="11"/>
  <c r="A23" i="6"/>
  <c r="A19" i="6"/>
  <c r="A15" i="6"/>
  <c r="A11" i="6"/>
  <c r="A7" i="6"/>
  <c r="A24" i="7"/>
  <c r="A20" i="7"/>
  <c r="A16" i="7"/>
  <c r="A12" i="7"/>
  <c r="A8" i="7"/>
  <c r="A4" i="7"/>
  <c r="B23" i="11"/>
  <c r="B19" i="11"/>
  <c r="B15" i="11"/>
  <c r="B11" i="11"/>
  <c r="B7" i="11"/>
  <c r="G4" i="11"/>
  <c r="F27" i="11"/>
  <c r="G5" i="11"/>
  <c r="A25" i="14"/>
  <c r="A23" i="14"/>
  <c r="A21" i="14"/>
  <c r="A19" i="14"/>
  <c r="A17" i="14"/>
  <c r="A15" i="14"/>
  <c r="A13" i="14"/>
  <c r="A11" i="14"/>
  <c r="A9" i="14"/>
  <c r="A7" i="14"/>
  <c r="A5" i="14"/>
  <c r="A26" i="6"/>
  <c r="A24" i="6"/>
  <c r="A22" i="6"/>
  <c r="A20" i="6"/>
  <c r="A18" i="6"/>
  <c r="A16" i="6"/>
  <c r="A14" i="6"/>
  <c r="A12" i="6"/>
  <c r="A10" i="6"/>
  <c r="A8" i="6"/>
  <c r="A6" i="6"/>
  <c r="A25" i="7"/>
  <c r="A23" i="7"/>
  <c r="A21" i="7"/>
  <c r="A19" i="7"/>
  <c r="A17" i="7"/>
  <c r="A15" i="7"/>
  <c r="A13" i="7"/>
  <c r="A11" i="7"/>
  <c r="A9" i="7"/>
  <c r="A7" i="7"/>
  <c r="A5" i="7"/>
  <c r="A3" i="7"/>
  <c r="A4" i="6"/>
  <c r="F4" i="6" s="1"/>
  <c r="B4" i="11"/>
  <c r="C35" i="11"/>
  <c r="L7" i="11" s="1"/>
  <c r="D27" i="6"/>
  <c r="E28" i="3"/>
  <c r="A35" i="11"/>
  <c r="C27" i="11" s="1"/>
  <c r="L8" i="11" l="1"/>
  <c r="D5" i="6"/>
  <c r="G5" i="6" s="1"/>
  <c r="D5" i="11" s="1"/>
  <c r="D4" i="6"/>
  <c r="G4" i="6" s="1"/>
  <c r="D4" i="11" s="1"/>
  <c r="E27" i="11"/>
  <c r="G27" i="11" s="1"/>
  <c r="C28" i="11"/>
  <c r="D36" i="11" l="1"/>
  <c r="D28" i="11" s="1"/>
  <c r="D35" i="11"/>
  <c r="L11" i="11" s="1"/>
  <c r="L10" i="11" l="1"/>
  <c r="D27" i="11"/>
</calcChain>
</file>

<file path=xl/sharedStrings.xml><?xml version="1.0" encoding="utf-8"?>
<sst xmlns="http://schemas.openxmlformats.org/spreadsheetml/2006/main" count="358" uniqueCount="110">
  <si>
    <t>Full Name</t>
  </si>
  <si>
    <t>Phone number</t>
  </si>
  <si>
    <t>Email</t>
  </si>
  <si>
    <t>Address line 1</t>
  </si>
  <si>
    <t>Address line 2</t>
  </si>
  <si>
    <t>City, State, Zip</t>
  </si>
  <si>
    <t>Emergency Contact</t>
  </si>
  <si>
    <t>Relationship</t>
  </si>
  <si>
    <t>One reoffense</t>
  </si>
  <si>
    <t>Two reoffenses</t>
  </si>
  <si>
    <t>Three reoffenses</t>
  </si>
  <si>
    <t>Automatic, do not fill</t>
  </si>
  <si>
    <t>Do not fill</t>
  </si>
  <si>
    <t>Reoffense %</t>
  </si>
  <si>
    <t>Age of first offense</t>
  </si>
  <si>
    <t>Name</t>
  </si>
  <si>
    <t>Present</t>
  </si>
  <si>
    <t>Staff Responsible _________________________________________     Date:_________________</t>
  </si>
  <si>
    <t>□</t>
  </si>
  <si>
    <t>Comments</t>
  </si>
  <si>
    <t>Session Name: ________________________________________________________</t>
  </si>
  <si>
    <t>Month 1</t>
  </si>
  <si>
    <t>GPA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</si>
  <si>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</si>
  <si>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</si>
  <si>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</si>
  <si>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</si>
  <si>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</si>
  <si>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</si>
  <si>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</si>
  <si>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</si>
  <si>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</si>
  <si>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</si>
  <si>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</si>
  <si>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Participant</t>
  </si>
  <si>
    <t>Reoffended</t>
  </si>
  <si>
    <t>Date?</t>
  </si>
  <si>
    <t>THIS PAGE IS FULLY AUTOMATED, DO NOT FILL</t>
  </si>
  <si>
    <t>Excused Absenses</t>
  </si>
  <si>
    <t>Unexcused Absenses</t>
  </si>
  <si>
    <t>First Semester</t>
  </si>
  <si>
    <t>Second Semester</t>
  </si>
  <si>
    <r>
      <t xml:space="preserve">%Change </t>
    </r>
    <r>
      <rPr>
        <b/>
        <sz val="11"/>
        <color rgb="FFFF0000"/>
        <rFont val="Calibri"/>
        <family val="2"/>
        <scheme val="minor"/>
      </rPr>
      <t>(Auto)</t>
    </r>
  </si>
  <si>
    <r>
      <t xml:space="preserve">Total Absenses change </t>
    </r>
    <r>
      <rPr>
        <b/>
        <sz val="11"/>
        <color rgb="FFFF0000"/>
        <rFont val="Calibri"/>
        <family val="2"/>
        <scheme val="minor"/>
      </rPr>
      <t>(Auto)</t>
    </r>
  </si>
  <si>
    <t>Baseline Information</t>
  </si>
  <si>
    <t>Date of Birth (mm/dd/yyyy)</t>
  </si>
  <si>
    <r>
      <t>Age</t>
    </r>
    <r>
      <rPr>
        <b/>
        <sz val="11"/>
        <color rgb="FFFF0000"/>
        <rFont val="Calibri"/>
        <family val="2"/>
        <scheme val="minor"/>
      </rPr>
      <t xml:space="preserve">        (auto)</t>
    </r>
  </si>
  <si>
    <t>Reoffense Date (mm/dd/yyyy)</t>
  </si>
  <si>
    <t>Total Reoffenses</t>
  </si>
  <si>
    <r>
      <t xml:space="preserve">Unexcused Absenses Change </t>
    </r>
    <r>
      <rPr>
        <b/>
        <sz val="11"/>
        <color rgb="FFFF0000"/>
        <rFont val="Calibri"/>
        <family val="2"/>
        <scheme val="minor"/>
      </rPr>
      <t>(Auto)</t>
    </r>
  </si>
  <si>
    <t>Start Date</t>
  </si>
  <si>
    <t>End Date</t>
  </si>
  <si>
    <t>Status</t>
  </si>
  <si>
    <t>#</t>
  </si>
  <si>
    <t>Participant Name</t>
  </si>
  <si>
    <t>Parent A</t>
  </si>
  <si>
    <t>Parent B</t>
  </si>
  <si>
    <t>Auto Totals --&gt;</t>
  </si>
  <si>
    <t>% attendance</t>
  </si>
  <si>
    <t># prior offenses</t>
  </si>
  <si>
    <t>GPRAs</t>
  </si>
  <si>
    <r>
      <t>Duration in months</t>
    </r>
    <r>
      <rPr>
        <b/>
        <sz val="11"/>
        <color rgb="FFFF0000"/>
        <rFont val="Calibri"/>
        <family val="2"/>
        <scheme val="minor"/>
      </rPr>
      <t xml:space="preserve"> (auto)</t>
    </r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</si>
  <si>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</si>
  <si>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</si>
  <si>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</si>
  <si>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</si>
  <si>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</si>
  <si>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</si>
  <si>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</si>
  <si>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</si>
  <si>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</si>
  <si>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</si>
  <si>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</si>
  <si>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</si>
  <si>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Total Sessions</t>
  </si>
  <si>
    <t>Total Activities</t>
  </si>
  <si>
    <t>Activities Status</t>
  </si>
  <si>
    <t>Sessions Status</t>
  </si>
  <si>
    <t>STATUS</t>
  </si>
  <si>
    <t>Months in program</t>
  </si>
  <si>
    <t># Sessions</t>
  </si>
  <si>
    <t># Activities</t>
  </si>
  <si>
    <t>Attendance Status</t>
  </si>
  <si>
    <t>GPRA Status Report for</t>
  </si>
  <si>
    <t>Percent Reoffended</t>
  </si>
  <si>
    <t>Number Reoffended</t>
  </si>
  <si>
    <t>Number Completing requirements</t>
  </si>
  <si>
    <t>Percent Completing requirements</t>
  </si>
  <si>
    <t>Third Semester</t>
  </si>
  <si>
    <t>Fourth Semester</t>
  </si>
  <si>
    <t>Event Rating</t>
  </si>
  <si>
    <t>Goals set</t>
  </si>
  <si>
    <t>Goals Completed</t>
  </si>
  <si>
    <t>Date Set</t>
  </si>
  <si>
    <t>Date Completed</t>
  </si>
  <si>
    <t>Total Goals Set</t>
  </si>
  <si>
    <t>Total Goals Completed</t>
  </si>
  <si>
    <t>Goal Name?</t>
  </si>
  <si>
    <t>%goals Completed</t>
  </si>
  <si>
    <t>Months in the program</t>
  </si>
  <si>
    <t>Time Taken (days)</t>
  </si>
  <si>
    <t>Average time taken (days)</t>
  </si>
  <si>
    <t>Number of youth served</t>
  </si>
  <si>
    <t># Caregivers Attended</t>
  </si>
  <si>
    <t>Total Events Attended</t>
  </si>
  <si>
    <t>Reoffense/Charges Description</t>
  </si>
  <si>
    <t>First Reoffense</t>
  </si>
  <si>
    <t>Second Reoffense</t>
  </si>
  <si>
    <t>Third Reoffense</t>
  </si>
  <si>
    <r>
      <t xml:space="preserve">Total Absences </t>
    </r>
    <r>
      <rPr>
        <b/>
        <sz val="11"/>
        <color rgb="FFFF0000"/>
        <rFont val="Calibri"/>
        <family val="2"/>
        <scheme val="minor"/>
      </rPr>
      <t>(Auto)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</si>
</sst>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13" xfId="0" applyFill="1" applyBorder="1"/>
    <xf numFmtId="0" fontId="0" fillId="3" borderId="3" xfId="0" applyFill="1" applyBorder="1"/>
    <xf numFmtId="0" fontId="0" fillId="3" borderId="15" xfId="0" applyFill="1" applyBorder="1"/>
    <xf numFmtId="0" fontId="0" fillId="3" borderId="5" xfId="0" applyFill="1" applyBorder="1"/>
    <xf numFmtId="0" fontId="0" fillId="3" borderId="16" xfId="0" applyFill="1" applyBorder="1"/>
    <xf numFmtId="0" fontId="0" fillId="3" borderId="8" xfId="0" applyFill="1" applyBorder="1"/>
    <xf numFmtId="0" fontId="0" fillId="0" borderId="17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0" borderId="23" xfId="0" applyBorder="1"/>
    <xf numFmtId="14" fontId="0" fillId="0" borderId="25" xfId="0" applyNumberFormat="1" applyBorder="1"/>
    <xf numFmtId="14" fontId="0" fillId="0" borderId="20" xfId="0" applyNumberFormat="1" applyBorder="1"/>
    <xf numFmtId="14" fontId="0" fillId="0" borderId="26" xfId="0" applyNumberFormat="1" applyBorder="1"/>
    <xf numFmtId="0" fontId="0" fillId="4" borderId="5" xfId="0" applyFill="1" applyBorder="1"/>
    <xf numFmtId="0" fontId="0" fillId="4" borderId="8" xfId="0" applyFill="1" applyBorder="1"/>
    <xf numFmtId="0" fontId="0" fillId="4" borderId="27" xfId="0" applyFill="1" applyBorder="1"/>
    <xf numFmtId="0" fontId="4" fillId="2" borderId="1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3" fillId="5" borderId="28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2" borderId="31" xfId="0" applyFill="1" applyBorder="1"/>
    <xf numFmtId="0" fontId="0" fillId="2" borderId="26" xfId="0" applyFill="1" applyBorder="1"/>
    <xf numFmtId="0" fontId="0" fillId="0" borderId="33" xfId="0" applyBorder="1"/>
    <xf numFmtId="0" fontId="0" fillId="0" borderId="34" xfId="0" applyBorder="1"/>
    <xf numFmtId="0" fontId="0" fillId="0" borderId="37" xfId="0" applyBorder="1"/>
    <xf numFmtId="0" fontId="0" fillId="0" borderId="40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4" borderId="45" xfId="0" applyFill="1" applyBorder="1"/>
    <xf numFmtId="0" fontId="0" fillId="4" borderId="43" xfId="0" applyFill="1" applyBorder="1"/>
    <xf numFmtId="0" fontId="0" fillId="4" borderId="44" xfId="0" applyFill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48" xfId="0" applyBorder="1"/>
    <xf numFmtId="0" fontId="0" fillId="0" borderId="49" xfId="0" applyBorder="1"/>
    <xf numFmtId="0" fontId="0" fillId="0" borderId="52" xfId="0" applyBorder="1"/>
    <xf numFmtId="0" fontId="0" fillId="0" borderId="0" xfId="0" applyFill="1" applyBorder="1"/>
    <xf numFmtId="0" fontId="3" fillId="0" borderId="0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14" fontId="9" fillId="0" borderId="0" xfId="0" applyNumberFormat="1" applyFont="1" applyAlignment="1">
      <alignment horizontal="left" vertical="top"/>
    </xf>
    <xf numFmtId="0" fontId="0" fillId="0" borderId="0" xfId="0" applyAlignment="1">
      <alignment horizontal="right" vertical="top"/>
    </xf>
    <xf numFmtId="0" fontId="9" fillId="0" borderId="0" xfId="0" applyFont="1" applyAlignment="1">
      <alignment horizontal="right" vertical="top"/>
    </xf>
    <xf numFmtId="0" fontId="0" fillId="4" borderId="22" xfId="0" applyFill="1" applyBorder="1"/>
    <xf numFmtId="0" fontId="0" fillId="4" borderId="20" xfId="0" applyFill="1" applyBorder="1"/>
    <xf numFmtId="0" fontId="0" fillId="4" borderId="26" xfId="0" applyFill="1" applyBorder="1"/>
    <xf numFmtId="0" fontId="0" fillId="0" borderId="56" xfId="0" applyBorder="1"/>
    <xf numFmtId="0" fontId="0" fillId="0" borderId="42" xfId="0" applyBorder="1"/>
    <xf numFmtId="0" fontId="0" fillId="0" borderId="43" xfId="0" applyBorder="1"/>
    <xf numFmtId="0" fontId="0" fillId="0" borderId="51" xfId="0" applyBorder="1"/>
    <xf numFmtId="0" fontId="0" fillId="2" borderId="36" xfId="0" applyFill="1" applyBorder="1"/>
    <xf numFmtId="0" fontId="0" fillId="2" borderId="39" xfId="0" applyFill="1" applyBorder="1"/>
    <xf numFmtId="0" fontId="0" fillId="2" borderId="41" xfId="0" applyFill="1" applyBorder="1"/>
    <xf numFmtId="0" fontId="10" fillId="2" borderId="35" xfId="0" applyFont="1" applyFill="1" applyBorder="1"/>
    <xf numFmtId="0" fontId="10" fillId="2" borderId="38" xfId="0" applyFont="1" applyFill="1" applyBorder="1"/>
    <xf numFmtId="0" fontId="10" fillId="2" borderId="50" xfId="0" applyFont="1" applyFill="1" applyBorder="1"/>
    <xf numFmtId="0" fontId="10" fillId="2" borderId="36" xfId="0" applyFont="1" applyFill="1" applyBorder="1"/>
    <xf numFmtId="0" fontId="10" fillId="2" borderId="39" xfId="0" applyFont="1" applyFill="1" applyBorder="1"/>
    <xf numFmtId="0" fontId="10" fillId="2" borderId="67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6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25" xfId="0" applyFill="1" applyBorder="1"/>
    <xf numFmtId="0" fontId="0" fillId="3" borderId="20" xfId="0" applyFill="1" applyBorder="1"/>
    <xf numFmtId="0" fontId="0" fillId="3" borderId="26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3" fillId="6" borderId="57" xfId="0" applyNumberFormat="1" applyFont="1" applyFill="1" applyBorder="1" applyAlignment="1">
      <alignment horizontal="center" vertical="center" wrapText="1"/>
    </xf>
    <xf numFmtId="165" fontId="3" fillId="6" borderId="32" xfId="0" applyNumberFormat="1" applyFont="1" applyFill="1" applyBorder="1" applyAlignment="1">
      <alignment horizontal="center" vertical="center" wrapText="1"/>
    </xf>
    <xf numFmtId="165" fontId="3" fillId="6" borderId="62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Fill="1"/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/>
    </xf>
    <xf numFmtId="0" fontId="0" fillId="0" borderId="74" xfId="0" applyBorder="1"/>
    <xf numFmtId="0" fontId="6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14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3" fillId="2" borderId="75" xfId="0" applyFont="1" applyFill="1" applyBorder="1" applyAlignment="1">
      <alignment horizontal="center"/>
    </xf>
    <xf numFmtId="0" fontId="0" fillId="2" borderId="53" xfId="0" applyFill="1" applyBorder="1"/>
    <xf numFmtId="0" fontId="0" fillId="7" borderId="0" xfId="0" applyFill="1" applyBorder="1"/>
    <xf numFmtId="0" fontId="3" fillId="2" borderId="68" xfId="0" applyFont="1" applyFill="1" applyBorder="1" applyAlignment="1">
      <alignment horizontal="center"/>
    </xf>
    <xf numFmtId="0" fontId="0" fillId="2" borderId="76" xfId="0" applyFill="1" applyBorder="1"/>
    <xf numFmtId="0" fontId="0" fillId="7" borderId="77" xfId="0" applyFill="1" applyBorder="1"/>
    <xf numFmtId="0" fontId="13" fillId="2" borderId="23" xfId="0" applyFont="1" applyFill="1" applyBorder="1"/>
    <xf numFmtId="0" fontId="14" fillId="2" borderId="52" xfId="0" applyFont="1" applyFill="1" applyBorder="1"/>
    <xf numFmtId="0" fontId="13" fillId="2" borderId="24" xfId="0" applyFont="1" applyFill="1" applyBorder="1"/>
    <xf numFmtId="0" fontId="13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3" fillId="2" borderId="52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9" fontId="10" fillId="2" borderId="47" xfId="0" applyNumberFormat="1" applyFont="1" applyFill="1" applyBorder="1"/>
    <xf numFmtId="165" fontId="3" fillId="2" borderId="66" xfId="0" applyNumberFormat="1" applyFont="1" applyFill="1" applyBorder="1" applyAlignment="1">
      <alignment horizontal="center" vertical="center" wrapText="1"/>
    </xf>
    <xf numFmtId="165" fontId="3" fillId="2" borderId="71" xfId="0" applyNumberFormat="1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14" fontId="0" fillId="8" borderId="0" xfId="0" applyNumberFormat="1" applyFill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4" fontId="0" fillId="0" borderId="3" xfId="0" applyNumberFormat="1" applyBorder="1"/>
    <xf numFmtId="14" fontId="0" fillId="0" borderId="5" xfId="0" applyNumberFormat="1" applyBorder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0" fillId="0" borderId="8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/>
    <xf numFmtId="9" fontId="0" fillId="0" borderId="1" xfId="0" applyNumberFormat="1" applyFill="1" applyBorder="1" applyAlignment="1">
      <alignment horizontal="center"/>
    </xf>
    <xf numFmtId="0" fontId="16" fillId="9" borderId="84" xfId="0" applyFont="1" applyFill="1" applyBorder="1"/>
    <xf numFmtId="0" fontId="16" fillId="9" borderId="85" xfId="0" applyFont="1" applyFill="1" applyBorder="1"/>
    <xf numFmtId="0" fontId="16" fillId="9" borderId="48" xfId="0" applyFont="1" applyFill="1" applyBorder="1"/>
    <xf numFmtId="9" fontId="16" fillId="9" borderId="82" xfId="0" applyNumberFormat="1" applyFont="1" applyFill="1" applyBorder="1"/>
    <xf numFmtId="0" fontId="16" fillId="9" borderId="82" xfId="0" applyFont="1" applyFill="1" applyBorder="1"/>
    <xf numFmtId="0" fontId="16" fillId="9" borderId="49" xfId="0" applyFont="1" applyFill="1" applyBorder="1"/>
    <xf numFmtId="9" fontId="16" fillId="9" borderId="83" xfId="0" applyNumberFormat="1" applyFont="1" applyFill="1" applyBorder="1"/>
    <xf numFmtId="165" fontId="3" fillId="10" borderId="57" xfId="0" applyNumberFormat="1" applyFont="1" applyFill="1" applyBorder="1" applyAlignment="1">
      <alignment horizontal="center" vertical="center" wrapText="1"/>
    </xf>
    <xf numFmtId="165" fontId="3" fillId="10" borderId="32" xfId="0" applyNumberFormat="1" applyFont="1" applyFill="1" applyBorder="1" applyAlignment="1">
      <alignment horizontal="center" vertical="center" wrapText="1"/>
    </xf>
    <xf numFmtId="165" fontId="3" fillId="10" borderId="62" xfId="0" applyNumberFormat="1" applyFont="1" applyFill="1" applyBorder="1" applyAlignment="1">
      <alignment horizontal="center" vertical="center" wrapText="1"/>
    </xf>
    <xf numFmtId="9" fontId="0" fillId="2" borderId="59" xfId="0" applyNumberFormat="1" applyFill="1" applyBorder="1"/>
    <xf numFmtId="9" fontId="0" fillId="2" borderId="60" xfId="0" applyNumberFormat="1" applyFill="1" applyBorder="1"/>
    <xf numFmtId="9" fontId="0" fillId="2" borderId="61" xfId="0" applyNumberFormat="1" applyFill="1" applyBorder="1"/>
    <xf numFmtId="165" fontId="3" fillId="11" borderId="57" xfId="0" applyNumberFormat="1" applyFont="1" applyFill="1" applyBorder="1" applyAlignment="1">
      <alignment horizontal="center" vertical="center" wrapText="1"/>
    </xf>
    <xf numFmtId="165" fontId="3" fillId="11" borderId="32" xfId="0" applyNumberFormat="1" applyFont="1" applyFill="1" applyBorder="1" applyAlignment="1">
      <alignment horizontal="center" vertical="center" wrapText="1"/>
    </xf>
    <xf numFmtId="165" fontId="3" fillId="11" borderId="62" xfId="0" applyNumberFormat="1" applyFont="1" applyFill="1" applyBorder="1" applyAlignment="1">
      <alignment horizontal="center" vertical="center" wrapText="1"/>
    </xf>
    <xf numFmtId="165" fontId="3" fillId="12" borderId="57" xfId="0" applyNumberFormat="1" applyFont="1" applyFill="1" applyBorder="1" applyAlignment="1">
      <alignment horizontal="center" vertical="center" wrapText="1"/>
    </xf>
    <xf numFmtId="165" fontId="3" fillId="12" borderId="32" xfId="0" applyNumberFormat="1" applyFont="1" applyFill="1" applyBorder="1" applyAlignment="1">
      <alignment horizontal="center" vertical="center" wrapText="1"/>
    </xf>
    <xf numFmtId="165" fontId="3" fillId="12" borderId="62" xfId="0" applyNumberFormat="1" applyFont="1" applyFill="1" applyBorder="1" applyAlignment="1">
      <alignment horizontal="center" vertical="center" wrapText="1"/>
    </xf>
    <xf numFmtId="0" fontId="0" fillId="0" borderId="53" xfId="0" applyBorder="1"/>
    <xf numFmtId="9" fontId="1" fillId="0" borderId="0" xfId="0" applyNumberFormat="1" applyFont="1" applyBorder="1"/>
    <xf numFmtId="0" fontId="0" fillId="0" borderId="22" xfId="0" applyBorder="1" applyAlignment="1">
      <alignment horizontal="center"/>
    </xf>
    <xf numFmtId="9" fontId="0" fillId="0" borderId="22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86" xfId="0" applyBorder="1" applyAlignment="1">
      <alignment horizontal="center"/>
    </xf>
    <xf numFmtId="10" fontId="0" fillId="0" borderId="55" xfId="0" applyNumberFormat="1" applyBorder="1" applyAlignment="1">
      <alignment horizontal="center"/>
    </xf>
    <xf numFmtId="0" fontId="0" fillId="0" borderId="68" xfId="0" applyBorder="1"/>
    <xf numFmtId="0" fontId="0" fillId="0" borderId="78" xfId="0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Border="1"/>
    <xf numFmtId="1" fontId="1" fillId="0" borderId="0" xfId="0" applyNumberFormat="1" applyFont="1" applyBorder="1"/>
    <xf numFmtId="1" fontId="0" fillId="0" borderId="0" xfId="0" applyNumberFormat="1"/>
    <xf numFmtId="1" fontId="10" fillId="2" borderId="6" xfId="0" applyNumberFormat="1" applyFont="1" applyFill="1" applyBorder="1"/>
    <xf numFmtId="1" fontId="10" fillId="2" borderId="9" xfId="0" applyNumberFormat="1" applyFont="1" applyFill="1" applyBorder="1"/>
    <xf numFmtId="0" fontId="16" fillId="9" borderId="87" xfId="0" applyFont="1" applyFill="1" applyBorder="1"/>
    <xf numFmtId="0" fontId="16" fillId="9" borderId="88" xfId="0" applyFont="1" applyFill="1" applyBorder="1"/>
    <xf numFmtId="0" fontId="3" fillId="0" borderId="0" xfId="0" applyNumberFormat="1" applyFont="1" applyAlignment="1">
      <alignment horizontal="right" vertical="top"/>
    </xf>
    <xf numFmtId="14" fontId="4" fillId="2" borderId="75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27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11" fillId="2" borderId="66" xfId="0" applyFon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9" fontId="8" fillId="2" borderId="47" xfId="0" applyNumberFormat="1" applyFont="1" applyFill="1" applyBorder="1"/>
    <xf numFmtId="10" fontId="10" fillId="2" borderId="35" xfId="0" applyNumberFormat="1" applyFont="1" applyFill="1" applyBorder="1"/>
    <xf numFmtId="10" fontId="10" fillId="2" borderId="36" xfId="0" applyNumberFormat="1" applyFont="1" applyFill="1" applyBorder="1"/>
    <xf numFmtId="10" fontId="10" fillId="2" borderId="38" xfId="0" applyNumberFormat="1" applyFont="1" applyFill="1" applyBorder="1"/>
    <xf numFmtId="10" fontId="10" fillId="2" borderId="39" xfId="0" applyNumberFormat="1" applyFont="1" applyFill="1" applyBorder="1"/>
    <xf numFmtId="10" fontId="10" fillId="2" borderId="50" xfId="0" applyNumberFormat="1" applyFont="1" applyFill="1" applyBorder="1"/>
    <xf numFmtId="10" fontId="10" fillId="2" borderId="67" xfId="0" applyNumberFormat="1" applyFont="1" applyFill="1" applyBorder="1"/>
    <xf numFmtId="0" fontId="0" fillId="0" borderId="56" xfId="0" applyFill="1" applyBorder="1"/>
    <xf numFmtId="0" fontId="0" fillId="0" borderId="42" xfId="0" applyFill="1" applyBorder="1"/>
    <xf numFmtId="0" fontId="0" fillId="0" borderId="48" xfId="0" applyFill="1" applyBorder="1"/>
    <xf numFmtId="0" fontId="0" fillId="0" borderId="43" xfId="0" applyFill="1" applyBorder="1"/>
    <xf numFmtId="0" fontId="0" fillId="0" borderId="49" xfId="0" applyFill="1" applyBorder="1"/>
    <xf numFmtId="0" fontId="0" fillId="0" borderId="51" xfId="0" applyFill="1" applyBorder="1"/>
    <xf numFmtId="0" fontId="7" fillId="0" borderId="69" xfId="0" applyFont="1" applyFill="1" applyBorder="1" applyAlignment="1">
      <alignment horizontal="center" wrapText="1"/>
    </xf>
    <xf numFmtId="0" fontId="7" fillId="0" borderId="55" xfId="0" applyFont="1" applyFill="1" applyBorder="1" applyAlignment="1">
      <alignment wrapText="1"/>
    </xf>
    <xf numFmtId="0" fontId="7" fillId="0" borderId="55" xfId="0" applyFont="1" applyBorder="1" applyAlignment="1">
      <alignment wrapText="1"/>
    </xf>
    <xf numFmtId="0" fontId="0" fillId="0" borderId="18" xfId="0" applyNumberFormat="1" applyBorder="1"/>
    <xf numFmtId="0" fontId="8" fillId="0" borderId="17" xfId="0" applyNumberFormat="1" applyFont="1" applyFill="1" applyBorder="1" applyAlignment="1">
      <alignment horizontal="center"/>
    </xf>
    <xf numFmtId="0" fontId="8" fillId="0" borderId="18" xfId="0" applyNumberFormat="1" applyFont="1" applyFill="1" applyBorder="1"/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/>
    <xf numFmtId="0" fontId="3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7" xfId="0" applyNumberFormat="1" applyBorder="1"/>
    <xf numFmtId="0" fontId="0" fillId="0" borderId="4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9" xfId="0" applyNumberFormat="1" applyBorder="1"/>
    <xf numFmtId="1" fontId="0" fillId="0" borderId="0" xfId="0" applyNumberFormat="1" applyFill="1" applyBorder="1"/>
    <xf numFmtId="14" fontId="8" fillId="0" borderId="17" xfId="0" applyNumberFormat="1" applyFont="1" applyBorder="1"/>
    <xf numFmtId="14" fontId="8" fillId="0" borderId="18" xfId="0" applyNumberFormat="1" applyFont="1" applyBorder="1"/>
    <xf numFmtId="1" fontId="8" fillId="2" borderId="45" xfId="0" applyNumberFormat="1" applyFont="1" applyFill="1" applyBorder="1"/>
    <xf numFmtId="1" fontId="8" fillId="2" borderId="47" xfId="0" applyNumberFormat="1" applyFont="1" applyFill="1" applyBorder="1"/>
    <xf numFmtId="14" fontId="8" fillId="0" borderId="4" xfId="0" applyNumberFormat="1" applyFont="1" applyBorder="1"/>
    <xf numFmtId="14" fontId="8" fillId="0" borderId="6" xfId="0" applyNumberFormat="1" applyFont="1" applyBorder="1"/>
    <xf numFmtId="1" fontId="8" fillId="2" borderId="43" xfId="0" applyNumberFormat="1" applyFont="1" applyFill="1" applyBorder="1"/>
    <xf numFmtId="1" fontId="8" fillId="2" borderId="11" xfId="0" applyNumberFormat="1" applyFont="1" applyFill="1" applyBorder="1"/>
    <xf numFmtId="14" fontId="8" fillId="0" borderId="7" xfId="0" applyNumberFormat="1" applyFont="1" applyBorder="1"/>
    <xf numFmtId="14" fontId="8" fillId="0" borderId="9" xfId="0" applyNumberFormat="1" applyFont="1" applyBorder="1"/>
    <xf numFmtId="1" fontId="8" fillId="2" borderId="44" xfId="0" applyNumberFormat="1" applyFont="1" applyFill="1" applyBorder="1"/>
    <xf numFmtId="1" fontId="8" fillId="2" borderId="12" xfId="0" applyNumberFormat="1" applyFont="1" applyFill="1" applyBorder="1"/>
    <xf numFmtId="0" fontId="0" fillId="2" borderId="23" xfId="0" applyFill="1" applyBorder="1"/>
    <xf numFmtId="9" fontId="1" fillId="2" borderId="24" xfId="0" applyNumberFormat="1" applyFont="1" applyFill="1" applyBorder="1"/>
    <xf numFmtId="165" fontId="3" fillId="2" borderId="32" xfId="0" applyNumberFormat="1" applyFont="1" applyFill="1" applyBorder="1" applyAlignment="1">
      <alignment horizontal="center" vertical="center" wrapText="1"/>
    </xf>
    <xf numFmtId="165" fontId="3" fillId="2" borderId="63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3" fillId="4" borderId="70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8" fillId="0" borderId="23" xfId="0" applyNumberFormat="1" applyFont="1" applyFill="1" applyBorder="1" applyAlignment="1">
      <alignment horizontal="center" vertical="center"/>
    </xf>
    <xf numFmtId="14" fontId="8" fillId="0" borderId="24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6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3" fillId="12" borderId="64" xfId="0" applyFont="1" applyFill="1" applyBorder="1" applyAlignment="1">
      <alignment horizontal="center"/>
    </xf>
    <xf numFmtId="0" fontId="3" fillId="12" borderId="58" xfId="0" applyFont="1" applyFill="1" applyBorder="1" applyAlignment="1">
      <alignment horizontal="center"/>
    </xf>
    <xf numFmtId="0" fontId="3" fillId="12" borderId="65" xfId="0" applyFont="1" applyFill="1" applyBorder="1" applyAlignment="1">
      <alignment horizontal="center"/>
    </xf>
    <xf numFmtId="0" fontId="3" fillId="11" borderId="64" xfId="0" applyFont="1" applyFill="1" applyBorder="1" applyAlignment="1">
      <alignment horizontal="center"/>
    </xf>
    <xf numFmtId="0" fontId="3" fillId="11" borderId="58" xfId="0" applyFont="1" applyFill="1" applyBorder="1" applyAlignment="1">
      <alignment horizontal="center"/>
    </xf>
    <xf numFmtId="0" fontId="3" fillId="11" borderId="65" xfId="0" applyFont="1" applyFill="1" applyBorder="1" applyAlignment="1">
      <alignment horizontal="center"/>
    </xf>
    <xf numFmtId="0" fontId="3" fillId="6" borderId="64" xfId="0" applyFont="1" applyFill="1" applyBorder="1" applyAlignment="1">
      <alignment horizontal="center"/>
    </xf>
    <xf numFmtId="0" fontId="3" fillId="6" borderId="58" xfId="0" applyFont="1" applyFill="1" applyBorder="1" applyAlignment="1">
      <alignment horizontal="center"/>
    </xf>
    <xf numFmtId="0" fontId="3" fillId="6" borderId="65" xfId="0" applyFont="1" applyFill="1" applyBorder="1" applyAlignment="1">
      <alignment horizontal="center"/>
    </xf>
    <xf numFmtId="0" fontId="3" fillId="10" borderId="64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3" fillId="10" borderId="65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26"/>
  <sheetViews>
    <sheetView showGridLines="0" workbookViewId="0">
      <pane xSplit="1" topLeftCell="B1" activePane="topRight" state="frozen"/>
      <selection pane="topRight" activeCell="U5" sqref="U5"/>
    </sheetView>
  </sheetViews>
  <sheetFormatPr defaultRowHeight="14.4" x14ac:dyDescent="0.3"/>
  <cols>
    <col min="1" max="1" width="26.109375" customWidth="1"/>
    <col min="2" max="2" width="11.44140625" customWidth="1"/>
    <col min="3" max="3" width="14.44140625" customWidth="1"/>
    <col min="4" max="4" width="11.44140625" customWidth="1"/>
    <col min="5" max="5" width="18" customWidth="1"/>
    <col min="6" max="6" width="20.88671875" customWidth="1"/>
    <col min="7" max="7" width="15.44140625" customWidth="1"/>
    <col min="8" max="8" width="15.109375" customWidth="1"/>
    <col min="9" max="9" width="16.33203125" customWidth="1"/>
    <col min="10" max="10" width="15.33203125" customWidth="1"/>
    <col min="11" max="11" width="11.6640625" customWidth="1"/>
    <col min="12" max="12" width="16.5546875" customWidth="1"/>
    <col min="13" max="13" width="14.33203125" customWidth="1"/>
    <col min="14" max="14" width="17.109375" customWidth="1"/>
    <col min="15" max="15" width="16.5546875" customWidth="1"/>
    <col min="16" max="16" width="19.88671875" customWidth="1"/>
    <col min="17" max="17" width="16.44140625" customWidth="1"/>
    <col min="18" max="18" width="17.6640625" customWidth="1"/>
    <col min="19" max="19" width="18.33203125" bestFit="1" customWidth="1"/>
    <col min="20" max="20" width="15" bestFit="1" customWidth="1"/>
    <col min="21" max="21" width="7.33203125" customWidth="1"/>
    <col min="22" max="22" width="13.5546875" customWidth="1"/>
    <col min="23" max="23" width="15.33203125" bestFit="1" customWidth="1"/>
    <col min="24" max="24" width="15.44140625" customWidth="1"/>
    <col min="26" max="26" width="9.5546875" hidden="1" customWidth="1"/>
  </cols>
  <sheetData>
    <row r="1" spans="1:26" ht="20.100000000000001" customHeight="1" thickBot="1" x14ac:dyDescent="0.35">
      <c r="A1" s="151"/>
      <c r="B1" s="108"/>
      <c r="C1" s="108"/>
      <c r="D1" s="212" t="s">
        <v>12</v>
      </c>
      <c r="K1" s="33" t="s">
        <v>12</v>
      </c>
      <c r="L1" s="279" t="s">
        <v>55</v>
      </c>
      <c r="M1" s="279"/>
      <c r="N1" s="279" t="s">
        <v>56</v>
      </c>
      <c r="O1" s="279"/>
      <c r="P1" s="274" t="s">
        <v>6</v>
      </c>
      <c r="Q1" s="275"/>
      <c r="R1" s="275"/>
      <c r="S1" s="276" t="s">
        <v>44</v>
      </c>
      <c r="T1" s="277"/>
      <c r="U1" s="277"/>
      <c r="V1" s="277"/>
      <c r="W1" s="277"/>
      <c r="X1" s="278"/>
    </row>
    <row r="2" spans="1:26" s="41" customFormat="1" ht="49.5" customHeight="1" thickBot="1" x14ac:dyDescent="0.35">
      <c r="A2" s="109" t="s">
        <v>0</v>
      </c>
      <c r="B2" s="109" t="s">
        <v>50</v>
      </c>
      <c r="C2" s="152" t="s">
        <v>51</v>
      </c>
      <c r="D2" s="103" t="s">
        <v>61</v>
      </c>
      <c r="E2" s="153" t="s">
        <v>1</v>
      </c>
      <c r="F2" s="109" t="s">
        <v>2</v>
      </c>
      <c r="G2" s="109" t="s">
        <v>3</v>
      </c>
      <c r="H2" s="109" t="s">
        <v>4</v>
      </c>
      <c r="I2" s="109" t="s">
        <v>5</v>
      </c>
      <c r="J2" s="69" t="s">
        <v>45</v>
      </c>
      <c r="K2" s="103" t="s">
        <v>46</v>
      </c>
      <c r="L2" s="122" t="s">
        <v>15</v>
      </c>
      <c r="M2" s="122" t="s">
        <v>7</v>
      </c>
      <c r="N2" s="124" t="s">
        <v>15</v>
      </c>
      <c r="O2" s="122" t="s">
        <v>7</v>
      </c>
      <c r="P2" s="123" t="s">
        <v>0</v>
      </c>
      <c r="Q2" s="113" t="s">
        <v>1</v>
      </c>
      <c r="R2" s="114" t="s">
        <v>7</v>
      </c>
      <c r="S2" s="115" t="s">
        <v>14</v>
      </c>
      <c r="T2" s="116" t="s">
        <v>59</v>
      </c>
      <c r="U2" s="117" t="s">
        <v>22</v>
      </c>
      <c r="V2" s="117" t="s">
        <v>38</v>
      </c>
      <c r="W2" s="118" t="s">
        <v>39</v>
      </c>
      <c r="X2" s="147" t="s">
        <v>109</v>
      </c>
      <c r="Z2" s="148" t="s">
        <v>52</v>
      </c>
    </row>
    <row r="3" spans="1:26" ht="20.100000000000001" customHeight="1" x14ac:dyDescent="0.3">
      <c r="A3" s="1"/>
      <c r="B3" s="157"/>
      <c r="C3" s="27"/>
      <c r="D3" s="6" t="str">
        <f ca="1">IF(B3=0,"",IF(C3&lt;=0,DATEDIF(B3,TODAY(),"M"),DATEDIF(B3,C3,"m")))</f>
        <v/>
      </c>
      <c r="E3" s="154"/>
      <c r="F3" s="1"/>
      <c r="G3" s="1"/>
      <c r="H3" s="1"/>
      <c r="I3" s="1"/>
      <c r="J3" s="27"/>
      <c r="K3" s="6" t="str">
        <f ca="1">IF(J3&gt;0,(INT((TODAY()-J3)/365.25)),"")</f>
        <v/>
      </c>
      <c r="L3" s="125"/>
      <c r="M3" s="126"/>
      <c r="N3" s="125"/>
      <c r="O3" s="126"/>
      <c r="P3" s="9"/>
      <c r="Q3" s="10"/>
      <c r="R3" s="95"/>
      <c r="S3" s="92"/>
      <c r="T3" s="52"/>
      <c r="U3" s="32"/>
      <c r="V3" s="74"/>
      <c r="W3" s="74"/>
      <c r="X3" s="81">
        <f>W3+V3</f>
        <v>0</v>
      </c>
      <c r="Z3" s="149" t="str">
        <f>IF(B3&gt;0,IF(C3&gt;0,"Inactive","Active"),"")</f>
        <v/>
      </c>
    </row>
    <row r="4" spans="1:26" ht="20.100000000000001" customHeight="1" x14ac:dyDescent="0.3">
      <c r="A4" s="3"/>
      <c r="B4" s="158"/>
      <c r="C4" s="49"/>
      <c r="D4" s="7" t="str">
        <f t="shared" ref="D4:D25" ca="1" si="0">IF(B4=0,"",IF(C4&lt;=0,DATEDIF(B4,TODAY(),"M"),DATEDIF(B4,C4,"m")))</f>
        <v/>
      </c>
      <c r="E4" s="155"/>
      <c r="F4" s="3"/>
      <c r="G4" s="3"/>
      <c r="H4" s="3"/>
      <c r="I4" s="3"/>
      <c r="J4" s="28"/>
      <c r="K4" s="7" t="str">
        <f t="shared" ref="K4:K25" ca="1" si="1">IF(J4&gt;0,(INT((TODAY()-J4)/365.25)),"")</f>
        <v/>
      </c>
      <c r="L4" s="127"/>
      <c r="M4" s="128"/>
      <c r="N4" s="127"/>
      <c r="O4" s="128"/>
      <c r="P4" s="11"/>
      <c r="Q4" s="12"/>
      <c r="R4" s="96"/>
      <c r="S4" s="93"/>
      <c r="T4" s="53"/>
      <c r="U4" s="30"/>
      <c r="V4" s="75"/>
      <c r="W4" s="75"/>
      <c r="X4" s="82">
        <f t="shared" ref="X4:X25" si="2">W4+V4</f>
        <v>0</v>
      </c>
      <c r="Z4" s="149" t="str">
        <f t="shared" ref="Z4:Z25" si="3">IF(B4&gt;0,IF(C4&gt;0,"Inactive","Active"),"")</f>
        <v/>
      </c>
    </row>
    <row r="5" spans="1:26" ht="20.100000000000001" customHeight="1" x14ac:dyDescent="0.3">
      <c r="A5" s="3"/>
      <c r="B5" s="158"/>
      <c r="C5" s="28"/>
      <c r="D5" s="7" t="str">
        <f t="shared" ca="1" si="0"/>
        <v/>
      </c>
      <c r="E5" s="155"/>
      <c r="F5" s="3"/>
      <c r="G5" s="3"/>
      <c r="H5" s="3"/>
      <c r="I5" s="3"/>
      <c r="J5" s="28"/>
      <c r="K5" s="7" t="str">
        <f t="shared" ca="1" si="1"/>
        <v/>
      </c>
      <c r="L5" s="127"/>
      <c r="M5" s="128"/>
      <c r="N5" s="127"/>
      <c r="O5" s="128"/>
      <c r="P5" s="11"/>
      <c r="Q5" s="12"/>
      <c r="R5" s="96"/>
      <c r="S5" s="93"/>
      <c r="T5" s="53"/>
      <c r="U5" s="30"/>
      <c r="V5" s="75"/>
      <c r="W5" s="75"/>
      <c r="X5" s="82">
        <f t="shared" si="2"/>
        <v>0</v>
      </c>
      <c r="Z5" s="149" t="str">
        <f t="shared" si="3"/>
        <v/>
      </c>
    </row>
    <row r="6" spans="1:26" ht="20.100000000000001" customHeight="1" x14ac:dyDescent="0.3">
      <c r="A6" s="3"/>
      <c r="B6" s="3"/>
      <c r="C6" s="49"/>
      <c r="D6" s="7" t="str">
        <f t="shared" ca="1" si="0"/>
        <v/>
      </c>
      <c r="E6" s="155"/>
      <c r="F6" s="3"/>
      <c r="G6" s="3"/>
      <c r="H6" s="3"/>
      <c r="I6" s="3"/>
      <c r="J6" s="28"/>
      <c r="K6" s="7" t="str">
        <f t="shared" ca="1" si="1"/>
        <v/>
      </c>
      <c r="L6" s="127"/>
      <c r="M6" s="128"/>
      <c r="N6" s="127"/>
      <c r="O6" s="128"/>
      <c r="P6" s="11"/>
      <c r="Q6" s="12"/>
      <c r="R6" s="96"/>
      <c r="S6" s="93"/>
      <c r="T6" s="53"/>
      <c r="U6" s="30"/>
      <c r="V6" s="75"/>
      <c r="W6" s="75"/>
      <c r="X6" s="82">
        <f t="shared" si="2"/>
        <v>0</v>
      </c>
      <c r="Z6" s="149" t="str">
        <f t="shared" si="3"/>
        <v/>
      </c>
    </row>
    <row r="7" spans="1:26" ht="20.100000000000001" customHeight="1" x14ac:dyDescent="0.3">
      <c r="A7" s="3"/>
      <c r="B7" s="3"/>
      <c r="C7" s="49"/>
      <c r="D7" s="7" t="str">
        <f t="shared" ca="1" si="0"/>
        <v/>
      </c>
      <c r="E7" s="155"/>
      <c r="F7" s="3"/>
      <c r="G7" s="3"/>
      <c r="H7" s="3"/>
      <c r="I7" s="3"/>
      <c r="J7" s="28"/>
      <c r="K7" s="7" t="str">
        <f t="shared" ca="1" si="1"/>
        <v/>
      </c>
      <c r="L7" s="127"/>
      <c r="M7" s="128"/>
      <c r="N7" s="127"/>
      <c r="O7" s="128"/>
      <c r="P7" s="11"/>
      <c r="Q7" s="12"/>
      <c r="R7" s="96"/>
      <c r="S7" s="93"/>
      <c r="T7" s="53"/>
      <c r="U7" s="30"/>
      <c r="V7" s="75"/>
      <c r="W7" s="75"/>
      <c r="X7" s="82">
        <f t="shared" si="2"/>
        <v>0</v>
      </c>
      <c r="Z7" s="149" t="str">
        <f t="shared" si="3"/>
        <v/>
      </c>
    </row>
    <row r="8" spans="1:26" ht="20.100000000000001" customHeight="1" x14ac:dyDescent="0.3">
      <c r="A8" s="3"/>
      <c r="B8" s="3"/>
      <c r="C8" s="49"/>
      <c r="D8" s="7" t="str">
        <f t="shared" ca="1" si="0"/>
        <v/>
      </c>
      <c r="E8" s="155"/>
      <c r="F8" s="3"/>
      <c r="G8" s="3"/>
      <c r="H8" s="3"/>
      <c r="I8" s="3"/>
      <c r="J8" s="28"/>
      <c r="K8" s="7" t="str">
        <f t="shared" ca="1" si="1"/>
        <v/>
      </c>
      <c r="L8" s="127"/>
      <c r="M8" s="128"/>
      <c r="N8" s="127"/>
      <c r="O8" s="128"/>
      <c r="P8" s="11"/>
      <c r="Q8" s="12"/>
      <c r="R8" s="96"/>
      <c r="S8" s="93"/>
      <c r="T8" s="53"/>
      <c r="U8" s="30"/>
      <c r="V8" s="75"/>
      <c r="W8" s="75"/>
      <c r="X8" s="82">
        <f t="shared" si="2"/>
        <v>0</v>
      </c>
      <c r="Z8" s="149" t="str">
        <f t="shared" si="3"/>
        <v/>
      </c>
    </row>
    <row r="9" spans="1:26" ht="20.100000000000001" customHeight="1" x14ac:dyDescent="0.3">
      <c r="A9" s="3"/>
      <c r="B9" s="3"/>
      <c r="C9" s="49"/>
      <c r="D9" s="7" t="str">
        <f t="shared" ca="1" si="0"/>
        <v/>
      </c>
      <c r="E9" s="155"/>
      <c r="F9" s="3"/>
      <c r="G9" s="3"/>
      <c r="H9" s="3"/>
      <c r="I9" s="3"/>
      <c r="J9" s="28"/>
      <c r="K9" s="7" t="str">
        <f t="shared" ca="1" si="1"/>
        <v/>
      </c>
      <c r="L9" s="127"/>
      <c r="M9" s="128"/>
      <c r="N9" s="127"/>
      <c r="O9" s="128"/>
      <c r="P9" s="11"/>
      <c r="Q9" s="12"/>
      <c r="R9" s="96"/>
      <c r="S9" s="93"/>
      <c r="T9" s="53"/>
      <c r="U9" s="30"/>
      <c r="V9" s="75"/>
      <c r="W9" s="75"/>
      <c r="X9" s="82">
        <f t="shared" si="2"/>
        <v>0</v>
      </c>
      <c r="Z9" s="149" t="str">
        <f t="shared" si="3"/>
        <v/>
      </c>
    </row>
    <row r="10" spans="1:26" ht="20.100000000000001" customHeight="1" x14ac:dyDescent="0.3">
      <c r="A10" s="3"/>
      <c r="B10" s="3"/>
      <c r="C10" s="49"/>
      <c r="D10" s="7" t="str">
        <f t="shared" ca="1" si="0"/>
        <v/>
      </c>
      <c r="E10" s="155"/>
      <c r="F10" s="3"/>
      <c r="G10" s="3"/>
      <c r="H10" s="3"/>
      <c r="I10" s="3"/>
      <c r="J10" s="28"/>
      <c r="K10" s="7" t="str">
        <f t="shared" ca="1" si="1"/>
        <v/>
      </c>
      <c r="L10" s="127"/>
      <c r="M10" s="128"/>
      <c r="N10" s="127"/>
      <c r="O10" s="128"/>
      <c r="P10" s="11"/>
      <c r="Q10" s="12"/>
      <c r="R10" s="96"/>
      <c r="S10" s="93"/>
      <c r="T10" s="53"/>
      <c r="U10" s="30"/>
      <c r="V10" s="75"/>
      <c r="W10" s="75"/>
      <c r="X10" s="82">
        <f t="shared" si="2"/>
        <v>0</v>
      </c>
      <c r="Z10" s="149" t="str">
        <f t="shared" si="3"/>
        <v/>
      </c>
    </row>
    <row r="11" spans="1:26" ht="20.100000000000001" customHeight="1" x14ac:dyDescent="0.3">
      <c r="A11" s="3"/>
      <c r="B11" s="3"/>
      <c r="C11" s="49"/>
      <c r="D11" s="7" t="str">
        <f t="shared" ca="1" si="0"/>
        <v/>
      </c>
      <c r="E11" s="155"/>
      <c r="F11" s="3"/>
      <c r="G11" s="3"/>
      <c r="H11" s="3"/>
      <c r="I11" s="3"/>
      <c r="J11" s="28"/>
      <c r="K11" s="7" t="str">
        <f t="shared" ca="1" si="1"/>
        <v/>
      </c>
      <c r="L11" s="127"/>
      <c r="M11" s="128"/>
      <c r="N11" s="127"/>
      <c r="O11" s="128"/>
      <c r="P11" s="11"/>
      <c r="Q11" s="12"/>
      <c r="R11" s="96"/>
      <c r="S11" s="93"/>
      <c r="T11" s="53"/>
      <c r="U11" s="30"/>
      <c r="V11" s="75"/>
      <c r="W11" s="75"/>
      <c r="X11" s="82">
        <f t="shared" si="2"/>
        <v>0</v>
      </c>
      <c r="Z11" s="149" t="str">
        <f t="shared" si="3"/>
        <v/>
      </c>
    </row>
    <row r="12" spans="1:26" ht="20.100000000000001" customHeight="1" x14ac:dyDescent="0.3">
      <c r="A12" s="3"/>
      <c r="B12" s="3"/>
      <c r="C12" s="49"/>
      <c r="D12" s="7" t="str">
        <f t="shared" ca="1" si="0"/>
        <v/>
      </c>
      <c r="E12" s="155"/>
      <c r="F12" s="3"/>
      <c r="G12" s="3"/>
      <c r="H12" s="3"/>
      <c r="I12" s="3"/>
      <c r="J12" s="28"/>
      <c r="K12" s="7" t="str">
        <f t="shared" ca="1" si="1"/>
        <v/>
      </c>
      <c r="L12" s="127"/>
      <c r="M12" s="128"/>
      <c r="N12" s="127"/>
      <c r="O12" s="128"/>
      <c r="P12" s="11"/>
      <c r="Q12" s="12"/>
      <c r="R12" s="96"/>
      <c r="S12" s="93"/>
      <c r="T12" s="53"/>
      <c r="U12" s="30"/>
      <c r="V12" s="75"/>
      <c r="W12" s="75"/>
      <c r="X12" s="82">
        <f t="shared" si="2"/>
        <v>0</v>
      </c>
      <c r="Z12" s="149" t="str">
        <f t="shared" si="3"/>
        <v/>
      </c>
    </row>
    <row r="13" spans="1:26" ht="20.100000000000001" customHeight="1" x14ac:dyDescent="0.3">
      <c r="A13" s="3"/>
      <c r="B13" s="3"/>
      <c r="C13" s="49"/>
      <c r="D13" s="7" t="str">
        <f t="shared" ca="1" si="0"/>
        <v/>
      </c>
      <c r="E13" s="155"/>
      <c r="F13" s="3"/>
      <c r="G13" s="3"/>
      <c r="H13" s="3"/>
      <c r="I13" s="3"/>
      <c r="J13" s="28"/>
      <c r="K13" s="7" t="str">
        <f t="shared" ca="1" si="1"/>
        <v/>
      </c>
      <c r="L13" s="127"/>
      <c r="M13" s="128"/>
      <c r="N13" s="127"/>
      <c r="O13" s="128"/>
      <c r="P13" s="11"/>
      <c r="Q13" s="12"/>
      <c r="R13" s="96"/>
      <c r="S13" s="93"/>
      <c r="T13" s="53"/>
      <c r="U13" s="30"/>
      <c r="V13" s="75"/>
      <c r="W13" s="75"/>
      <c r="X13" s="82">
        <f t="shared" si="2"/>
        <v>0</v>
      </c>
      <c r="Z13" s="149" t="str">
        <f t="shared" si="3"/>
        <v/>
      </c>
    </row>
    <row r="14" spans="1:26" ht="20.100000000000001" customHeight="1" x14ac:dyDescent="0.3">
      <c r="A14" s="3"/>
      <c r="B14" s="3"/>
      <c r="C14" s="49"/>
      <c r="D14" s="7" t="str">
        <f t="shared" ca="1" si="0"/>
        <v/>
      </c>
      <c r="E14" s="155"/>
      <c r="F14" s="3"/>
      <c r="G14" s="3"/>
      <c r="H14" s="3"/>
      <c r="I14" s="3"/>
      <c r="J14" s="28"/>
      <c r="K14" s="7" t="str">
        <f t="shared" ca="1" si="1"/>
        <v/>
      </c>
      <c r="L14" s="127"/>
      <c r="M14" s="128"/>
      <c r="N14" s="127"/>
      <c r="O14" s="128"/>
      <c r="P14" s="11"/>
      <c r="Q14" s="12"/>
      <c r="R14" s="96"/>
      <c r="S14" s="93"/>
      <c r="T14" s="53"/>
      <c r="U14" s="30"/>
      <c r="V14" s="75"/>
      <c r="W14" s="75"/>
      <c r="X14" s="82">
        <f t="shared" si="2"/>
        <v>0</v>
      </c>
      <c r="Z14" s="149" t="str">
        <f t="shared" si="3"/>
        <v/>
      </c>
    </row>
    <row r="15" spans="1:26" ht="20.100000000000001" customHeight="1" x14ac:dyDescent="0.3">
      <c r="A15" s="3"/>
      <c r="B15" s="3"/>
      <c r="C15" s="49"/>
      <c r="D15" s="7" t="str">
        <f t="shared" ca="1" si="0"/>
        <v/>
      </c>
      <c r="E15" s="155"/>
      <c r="F15" s="3"/>
      <c r="G15" s="3"/>
      <c r="H15" s="3"/>
      <c r="I15" s="3"/>
      <c r="J15" s="28"/>
      <c r="K15" s="7" t="str">
        <f t="shared" ca="1" si="1"/>
        <v/>
      </c>
      <c r="L15" s="127"/>
      <c r="M15" s="128"/>
      <c r="N15" s="127"/>
      <c r="O15" s="128"/>
      <c r="P15" s="11"/>
      <c r="Q15" s="12"/>
      <c r="R15" s="96"/>
      <c r="S15" s="93"/>
      <c r="T15" s="53"/>
      <c r="U15" s="30"/>
      <c r="V15" s="75"/>
      <c r="W15" s="75"/>
      <c r="X15" s="82">
        <f t="shared" si="2"/>
        <v>0</v>
      </c>
      <c r="Z15" s="149" t="str">
        <f t="shared" si="3"/>
        <v/>
      </c>
    </row>
    <row r="16" spans="1:26" ht="20.100000000000001" customHeight="1" x14ac:dyDescent="0.3">
      <c r="A16" s="3"/>
      <c r="B16" s="3"/>
      <c r="C16" s="49"/>
      <c r="D16" s="7" t="str">
        <f t="shared" ca="1" si="0"/>
        <v/>
      </c>
      <c r="E16" s="155"/>
      <c r="F16" s="3"/>
      <c r="G16" s="3"/>
      <c r="H16" s="3"/>
      <c r="I16" s="3"/>
      <c r="J16" s="28"/>
      <c r="K16" s="7" t="str">
        <f t="shared" ca="1" si="1"/>
        <v/>
      </c>
      <c r="L16" s="127"/>
      <c r="M16" s="128"/>
      <c r="N16" s="127"/>
      <c r="O16" s="128"/>
      <c r="P16" s="11"/>
      <c r="Q16" s="12"/>
      <c r="R16" s="96"/>
      <c r="S16" s="93"/>
      <c r="T16" s="53"/>
      <c r="U16" s="30"/>
      <c r="V16" s="75"/>
      <c r="W16" s="75"/>
      <c r="X16" s="82">
        <f t="shared" si="2"/>
        <v>0</v>
      </c>
      <c r="Z16" s="149" t="str">
        <f t="shared" si="3"/>
        <v/>
      </c>
    </row>
    <row r="17" spans="1:26" ht="20.100000000000001" customHeight="1" x14ac:dyDescent="0.3">
      <c r="A17" s="3"/>
      <c r="B17" s="3"/>
      <c r="C17" s="49"/>
      <c r="D17" s="7" t="str">
        <f t="shared" ca="1" si="0"/>
        <v/>
      </c>
      <c r="E17" s="155"/>
      <c r="F17" s="3"/>
      <c r="G17" s="3"/>
      <c r="H17" s="3"/>
      <c r="I17" s="3"/>
      <c r="J17" s="28"/>
      <c r="K17" s="7" t="str">
        <f t="shared" ca="1" si="1"/>
        <v/>
      </c>
      <c r="L17" s="127"/>
      <c r="M17" s="128"/>
      <c r="N17" s="127"/>
      <c r="O17" s="128"/>
      <c r="P17" s="11"/>
      <c r="Q17" s="12"/>
      <c r="R17" s="96"/>
      <c r="S17" s="93"/>
      <c r="T17" s="53"/>
      <c r="U17" s="30"/>
      <c r="V17" s="75"/>
      <c r="W17" s="75"/>
      <c r="X17" s="82">
        <f t="shared" si="2"/>
        <v>0</v>
      </c>
      <c r="Z17" s="149" t="str">
        <f t="shared" si="3"/>
        <v/>
      </c>
    </row>
    <row r="18" spans="1:26" ht="20.100000000000001" customHeight="1" x14ac:dyDescent="0.3">
      <c r="A18" s="3"/>
      <c r="B18" s="3"/>
      <c r="C18" s="49"/>
      <c r="D18" s="7" t="str">
        <f t="shared" ca="1" si="0"/>
        <v/>
      </c>
      <c r="E18" s="155"/>
      <c r="F18" s="3"/>
      <c r="G18" s="3"/>
      <c r="H18" s="3"/>
      <c r="I18" s="3"/>
      <c r="J18" s="28"/>
      <c r="K18" s="7" t="str">
        <f t="shared" ca="1" si="1"/>
        <v/>
      </c>
      <c r="L18" s="127"/>
      <c r="M18" s="128"/>
      <c r="N18" s="127"/>
      <c r="O18" s="128"/>
      <c r="P18" s="11"/>
      <c r="Q18" s="12"/>
      <c r="R18" s="96"/>
      <c r="S18" s="93"/>
      <c r="T18" s="53"/>
      <c r="U18" s="30"/>
      <c r="V18" s="75"/>
      <c r="W18" s="75"/>
      <c r="X18" s="82">
        <f t="shared" si="2"/>
        <v>0</v>
      </c>
      <c r="Z18" s="149" t="str">
        <f t="shared" si="3"/>
        <v/>
      </c>
    </row>
    <row r="19" spans="1:26" ht="20.100000000000001" customHeight="1" x14ac:dyDescent="0.3">
      <c r="A19" s="3"/>
      <c r="B19" s="3"/>
      <c r="C19" s="49"/>
      <c r="D19" s="7" t="str">
        <f t="shared" ca="1" si="0"/>
        <v/>
      </c>
      <c r="E19" s="155"/>
      <c r="F19" s="3"/>
      <c r="G19" s="3"/>
      <c r="H19" s="3"/>
      <c r="I19" s="3"/>
      <c r="J19" s="28"/>
      <c r="K19" s="7" t="str">
        <f t="shared" ca="1" si="1"/>
        <v/>
      </c>
      <c r="L19" s="127"/>
      <c r="M19" s="128"/>
      <c r="N19" s="127"/>
      <c r="O19" s="128"/>
      <c r="P19" s="11"/>
      <c r="Q19" s="12"/>
      <c r="R19" s="96"/>
      <c r="S19" s="93"/>
      <c r="T19" s="53"/>
      <c r="U19" s="30"/>
      <c r="V19" s="75"/>
      <c r="W19" s="75"/>
      <c r="X19" s="82">
        <f t="shared" si="2"/>
        <v>0</v>
      </c>
      <c r="Z19" s="149" t="str">
        <f t="shared" si="3"/>
        <v/>
      </c>
    </row>
    <row r="20" spans="1:26" ht="20.100000000000001" customHeight="1" x14ac:dyDescent="0.3">
      <c r="A20" s="3"/>
      <c r="B20" s="3"/>
      <c r="C20" s="49"/>
      <c r="D20" s="7" t="str">
        <f t="shared" ca="1" si="0"/>
        <v/>
      </c>
      <c r="E20" s="155"/>
      <c r="F20" s="3"/>
      <c r="G20" s="3"/>
      <c r="H20" s="3"/>
      <c r="I20" s="3"/>
      <c r="J20" s="28"/>
      <c r="K20" s="7" t="str">
        <f t="shared" ca="1" si="1"/>
        <v/>
      </c>
      <c r="L20" s="127"/>
      <c r="M20" s="128"/>
      <c r="N20" s="127"/>
      <c r="O20" s="128"/>
      <c r="P20" s="11"/>
      <c r="Q20" s="12"/>
      <c r="R20" s="96"/>
      <c r="S20" s="93"/>
      <c r="T20" s="53"/>
      <c r="U20" s="30"/>
      <c r="V20" s="75"/>
      <c r="W20" s="75"/>
      <c r="X20" s="82">
        <f t="shared" si="2"/>
        <v>0</v>
      </c>
      <c r="Z20" s="149" t="str">
        <f t="shared" si="3"/>
        <v/>
      </c>
    </row>
    <row r="21" spans="1:26" ht="20.100000000000001" customHeight="1" x14ac:dyDescent="0.3">
      <c r="A21" s="3"/>
      <c r="B21" s="3"/>
      <c r="C21" s="49"/>
      <c r="D21" s="7" t="str">
        <f t="shared" ca="1" si="0"/>
        <v/>
      </c>
      <c r="E21" s="155"/>
      <c r="F21" s="3"/>
      <c r="G21" s="3"/>
      <c r="H21" s="3"/>
      <c r="I21" s="3"/>
      <c r="J21" s="28"/>
      <c r="K21" s="7" t="str">
        <f t="shared" ca="1" si="1"/>
        <v/>
      </c>
      <c r="L21" s="127"/>
      <c r="M21" s="128"/>
      <c r="N21" s="127"/>
      <c r="O21" s="128"/>
      <c r="P21" s="11"/>
      <c r="Q21" s="12"/>
      <c r="R21" s="96"/>
      <c r="S21" s="93"/>
      <c r="T21" s="53"/>
      <c r="U21" s="30"/>
      <c r="V21" s="75"/>
      <c r="W21" s="75"/>
      <c r="X21" s="82">
        <f t="shared" si="2"/>
        <v>0</v>
      </c>
      <c r="Z21" s="149" t="str">
        <f t="shared" si="3"/>
        <v/>
      </c>
    </row>
    <row r="22" spans="1:26" ht="20.100000000000001" customHeight="1" x14ac:dyDescent="0.3">
      <c r="A22" s="3"/>
      <c r="B22" s="3"/>
      <c r="C22" s="49"/>
      <c r="D22" s="7" t="str">
        <f t="shared" ca="1" si="0"/>
        <v/>
      </c>
      <c r="E22" s="155"/>
      <c r="F22" s="3"/>
      <c r="G22" s="3"/>
      <c r="H22" s="3"/>
      <c r="I22" s="3"/>
      <c r="J22" s="28"/>
      <c r="K22" s="7" t="str">
        <f t="shared" ca="1" si="1"/>
        <v/>
      </c>
      <c r="L22" s="127"/>
      <c r="M22" s="128"/>
      <c r="N22" s="127"/>
      <c r="O22" s="128"/>
      <c r="P22" s="11"/>
      <c r="Q22" s="12"/>
      <c r="R22" s="96"/>
      <c r="S22" s="93"/>
      <c r="T22" s="53"/>
      <c r="U22" s="30"/>
      <c r="V22" s="75"/>
      <c r="W22" s="75"/>
      <c r="X22" s="82">
        <f t="shared" si="2"/>
        <v>0</v>
      </c>
      <c r="Z22" s="149" t="str">
        <f t="shared" si="3"/>
        <v/>
      </c>
    </row>
    <row r="23" spans="1:26" ht="20.100000000000001" customHeight="1" x14ac:dyDescent="0.3">
      <c r="A23" s="3"/>
      <c r="B23" s="3"/>
      <c r="C23" s="49"/>
      <c r="D23" s="7" t="str">
        <f t="shared" ca="1" si="0"/>
        <v/>
      </c>
      <c r="E23" s="155"/>
      <c r="F23" s="3"/>
      <c r="G23" s="3"/>
      <c r="H23" s="3"/>
      <c r="I23" s="3"/>
      <c r="J23" s="28"/>
      <c r="K23" s="7" t="str">
        <f t="shared" ca="1" si="1"/>
        <v/>
      </c>
      <c r="L23" s="127"/>
      <c r="M23" s="128"/>
      <c r="N23" s="127"/>
      <c r="O23" s="128"/>
      <c r="P23" s="11"/>
      <c r="Q23" s="12"/>
      <c r="R23" s="96"/>
      <c r="S23" s="93"/>
      <c r="T23" s="53"/>
      <c r="U23" s="30"/>
      <c r="V23" s="75"/>
      <c r="W23" s="75"/>
      <c r="X23" s="82">
        <f t="shared" si="2"/>
        <v>0</v>
      </c>
      <c r="Z23" s="149" t="str">
        <f t="shared" si="3"/>
        <v/>
      </c>
    </row>
    <row r="24" spans="1:26" ht="20.100000000000001" customHeight="1" x14ac:dyDescent="0.3">
      <c r="A24" s="3"/>
      <c r="B24" s="3"/>
      <c r="C24" s="49"/>
      <c r="D24" s="7" t="str">
        <f t="shared" ca="1" si="0"/>
        <v/>
      </c>
      <c r="E24" s="155"/>
      <c r="F24" s="3"/>
      <c r="G24" s="3"/>
      <c r="H24" s="3"/>
      <c r="I24" s="3"/>
      <c r="J24" s="28"/>
      <c r="K24" s="7" t="str">
        <f t="shared" ca="1" si="1"/>
        <v/>
      </c>
      <c r="L24" s="127"/>
      <c r="M24" s="128"/>
      <c r="N24" s="127"/>
      <c r="O24" s="128"/>
      <c r="P24" s="11"/>
      <c r="Q24" s="12"/>
      <c r="R24" s="96"/>
      <c r="S24" s="93"/>
      <c r="T24" s="53"/>
      <c r="U24" s="30"/>
      <c r="V24" s="75"/>
      <c r="W24" s="75"/>
      <c r="X24" s="82">
        <f t="shared" si="2"/>
        <v>0</v>
      </c>
      <c r="Z24" s="149" t="str">
        <f t="shared" si="3"/>
        <v/>
      </c>
    </row>
    <row r="25" spans="1:26" ht="20.100000000000001" customHeight="1" thickBot="1" x14ac:dyDescent="0.35">
      <c r="A25" s="5"/>
      <c r="B25" s="5"/>
      <c r="C25" s="50"/>
      <c r="D25" s="8" t="str">
        <f t="shared" ca="1" si="0"/>
        <v/>
      </c>
      <c r="E25" s="156"/>
      <c r="F25" s="5"/>
      <c r="G25" s="5"/>
      <c r="H25" s="5"/>
      <c r="I25" s="5"/>
      <c r="J25" s="29"/>
      <c r="K25" s="8" t="str">
        <f t="shared" ca="1" si="1"/>
        <v/>
      </c>
      <c r="L25" s="129"/>
      <c r="M25" s="130"/>
      <c r="N25" s="129"/>
      <c r="O25" s="130"/>
      <c r="P25" s="13"/>
      <c r="Q25" s="14"/>
      <c r="R25" s="97"/>
      <c r="S25" s="94"/>
      <c r="T25" s="54"/>
      <c r="U25" s="31"/>
      <c r="V25" s="76"/>
      <c r="W25" s="76"/>
      <c r="X25" s="83">
        <f t="shared" si="2"/>
        <v>0</v>
      </c>
      <c r="Z25" s="150" t="str">
        <f t="shared" si="3"/>
        <v/>
      </c>
    </row>
    <row r="26" spans="1:26" ht="20.100000000000001" customHeight="1" thickBot="1" x14ac:dyDescent="0.35">
      <c r="A26" s="45">
        <f>COUNTA(A3:A25)</f>
        <v>0</v>
      </c>
      <c r="B26" s="107"/>
      <c r="C26" s="107"/>
      <c r="D26" s="107"/>
    </row>
  </sheetData>
  <customSheetViews>
    <customSheetView guid="{8744CAB5-1896-4DC8-AE65-8F39058A7693}" showGridLines="0">
      <selection activeCell="P11" sqref="P11"/>
      <pageMargins left="0.7" right="0.7" top="0.75" bottom="0.75" header="0.3" footer="0.3"/>
      <pageSetup fitToWidth="0" fitToHeight="0" orientation="portrait" r:id="rId1"/>
    </customSheetView>
  </customSheetViews>
  <mergeCells count="4">
    <mergeCell ref="P1:R1"/>
    <mergeCell ref="S1:X1"/>
    <mergeCell ref="L1:M1"/>
    <mergeCell ref="N1:O1"/>
  </mergeCells>
  <pageMargins left="0.7" right="0.7" top="0.75" bottom="0.75" header="0.3" footer="0.3"/>
  <pageSetup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D27"/>
  <sheetViews>
    <sheetView showGridLines="0" workbookViewId="0">
      <pane xSplit="7" topLeftCell="H1" activePane="topRight" state="frozen"/>
      <selection pane="topRight" activeCell="BB1" sqref="AF1:BC3"/>
    </sheetView>
  </sheetViews>
  <sheetFormatPr defaultColWidth="9.109375" defaultRowHeight="14.4" x14ac:dyDescent="0.3"/>
  <cols>
    <col min="1" max="1" width="8.5546875" bestFit="1" customWidth="1"/>
    <col min="2" max="2" width="18.33203125" customWidth="1"/>
    <col min="3" max="3" width="7.88671875" bestFit="1" customWidth="1"/>
    <col min="4" max="4" width="7.88671875" hidden="1" customWidth="1"/>
    <col min="5" max="5" width="8" bestFit="1" customWidth="1"/>
    <col min="6" max="6" width="8" hidden="1" customWidth="1"/>
    <col min="7" max="7" width="9.109375" style="55" customWidth="1"/>
    <col min="8" max="8" width="10.5546875" bestFit="1" customWidth="1"/>
    <col min="9" max="53" width="10.5546875" customWidth="1"/>
    <col min="54" max="54" width="10.5546875" bestFit="1" customWidth="1"/>
    <col min="55" max="55" width="10.5546875" customWidth="1"/>
    <col min="56" max="16384" width="9.109375" style="57"/>
  </cols>
  <sheetData>
    <row r="1" spans="1:56" s="101" customFormat="1" ht="34.5" customHeight="1" thickBot="1" x14ac:dyDescent="0.35">
      <c r="A1" s="284" t="s">
        <v>11</v>
      </c>
      <c r="B1" s="285"/>
      <c r="C1" s="285"/>
      <c r="D1" s="285"/>
      <c r="E1" s="285"/>
      <c r="F1" s="285"/>
      <c r="G1" s="286"/>
      <c r="H1" s="280" t="s">
        <v>36</v>
      </c>
      <c r="I1" s="281"/>
      <c r="J1" s="280" t="s">
        <v>36</v>
      </c>
      <c r="K1" s="281"/>
      <c r="L1" s="280" t="s">
        <v>36</v>
      </c>
      <c r="M1" s="281"/>
      <c r="N1" s="280" t="s">
        <v>36</v>
      </c>
      <c r="O1" s="281"/>
      <c r="P1" s="280" t="s">
        <v>36</v>
      </c>
      <c r="Q1" s="281"/>
      <c r="R1" s="280" t="s">
        <v>36</v>
      </c>
      <c r="S1" s="281"/>
      <c r="T1" s="280" t="s">
        <v>36</v>
      </c>
      <c r="U1" s="281"/>
      <c r="V1" s="280" t="s">
        <v>36</v>
      </c>
      <c r="W1" s="281"/>
      <c r="X1" s="280" t="s">
        <v>36</v>
      </c>
      <c r="Y1" s="281"/>
      <c r="Z1" s="280" t="s">
        <v>36</v>
      </c>
      <c r="AA1" s="281"/>
      <c r="AB1" s="280" t="s">
        <v>36</v>
      </c>
      <c r="AC1" s="281"/>
      <c r="AD1" s="280" t="s">
        <v>36</v>
      </c>
      <c r="AE1" s="281"/>
      <c r="AF1" s="280" t="s">
        <v>36</v>
      </c>
      <c r="AG1" s="281"/>
      <c r="AH1" s="280" t="s">
        <v>36</v>
      </c>
      <c r="AI1" s="281"/>
      <c r="AJ1" s="280" t="s">
        <v>36</v>
      </c>
      <c r="AK1" s="281"/>
      <c r="AL1" s="280" t="s">
        <v>36</v>
      </c>
      <c r="AM1" s="281"/>
      <c r="AN1" s="280" t="s">
        <v>36</v>
      </c>
      <c r="AO1" s="281"/>
      <c r="AP1" s="280" t="s">
        <v>36</v>
      </c>
      <c r="AQ1" s="281"/>
      <c r="AR1" s="280" t="s">
        <v>36</v>
      </c>
      <c r="AS1" s="281"/>
      <c r="AT1" s="280" t="s">
        <v>36</v>
      </c>
      <c r="AU1" s="281"/>
      <c r="AV1" s="280" t="s">
        <v>36</v>
      </c>
      <c r="AW1" s="281"/>
      <c r="AX1" s="280" t="s">
        <v>36</v>
      </c>
      <c r="AY1" s="281"/>
      <c r="AZ1" s="280" t="s">
        <v>36</v>
      </c>
      <c r="BA1" s="281"/>
      <c r="BB1" s="280" t="s">
        <v>36</v>
      </c>
      <c r="BC1" s="281"/>
      <c r="BD1" s="100">
        <f>COUNTIF(H1:BC1,"&gt;0")</f>
        <v>0</v>
      </c>
    </row>
    <row r="2" spans="1:56" s="101" customFormat="1" ht="24" customHeight="1" thickBot="1" x14ac:dyDescent="0.35">
      <c r="A2" s="287"/>
      <c r="B2" s="288"/>
      <c r="C2" s="288"/>
      <c r="D2" s="288"/>
      <c r="E2" s="288"/>
      <c r="F2" s="288"/>
      <c r="G2" s="289"/>
      <c r="H2" s="282" t="s">
        <v>21</v>
      </c>
      <c r="I2" s="283"/>
      <c r="J2" s="282" t="s">
        <v>23</v>
      </c>
      <c r="K2" s="283"/>
      <c r="L2" s="282" t="s">
        <v>24</v>
      </c>
      <c r="M2" s="283"/>
      <c r="N2" s="282" t="s">
        <v>25</v>
      </c>
      <c r="O2" s="283"/>
      <c r="P2" s="282" t="s">
        <v>26</v>
      </c>
      <c r="Q2" s="283"/>
      <c r="R2" s="282" t="s">
        <v>27</v>
      </c>
      <c r="S2" s="283"/>
      <c r="T2" s="282" t="s">
        <v>28</v>
      </c>
      <c r="U2" s="283"/>
      <c r="V2" s="282" t="s">
        <v>29</v>
      </c>
      <c r="W2" s="283"/>
      <c r="X2" s="282" t="s">
        <v>30</v>
      </c>
      <c r="Y2" s="283"/>
      <c r="Z2" s="282" t="s">
        <v>31</v>
      </c>
      <c r="AA2" s="283"/>
      <c r="AB2" s="282" t="s">
        <v>32</v>
      </c>
      <c r="AC2" s="283"/>
      <c r="AD2" s="282" t="s">
        <v>33</v>
      </c>
      <c r="AE2" s="283"/>
      <c r="AF2" s="282" t="s">
        <v>62</v>
      </c>
      <c r="AG2" s="283"/>
      <c r="AH2" s="282" t="s">
        <v>63</v>
      </c>
      <c r="AI2" s="283"/>
      <c r="AJ2" s="282" t="s">
        <v>64</v>
      </c>
      <c r="AK2" s="283"/>
      <c r="AL2" s="282" t="s">
        <v>65</v>
      </c>
      <c r="AM2" s="283"/>
      <c r="AN2" s="282" t="s">
        <v>66</v>
      </c>
      <c r="AO2" s="283"/>
      <c r="AP2" s="282" t="s">
        <v>67</v>
      </c>
      <c r="AQ2" s="283"/>
      <c r="AR2" s="282" t="s">
        <v>68</v>
      </c>
      <c r="AS2" s="283"/>
      <c r="AT2" s="282" t="s">
        <v>69</v>
      </c>
      <c r="AU2" s="283"/>
      <c r="AV2" s="282" t="s">
        <v>70</v>
      </c>
      <c r="AW2" s="283"/>
      <c r="AX2" s="282" t="s">
        <v>71</v>
      </c>
      <c r="AY2" s="283"/>
      <c r="AZ2" s="282" t="s">
        <v>72</v>
      </c>
      <c r="BA2" s="283"/>
      <c r="BB2" s="282" t="s">
        <v>73</v>
      </c>
      <c r="BC2" s="283"/>
      <c r="BD2" s="100"/>
    </row>
    <row r="3" spans="1:56" s="162" customFormat="1" ht="27.75" customHeight="1" thickBot="1" x14ac:dyDescent="0.35">
      <c r="A3" s="159" t="s">
        <v>79</v>
      </c>
      <c r="B3" s="160" t="s">
        <v>0</v>
      </c>
      <c r="C3" s="159" t="s">
        <v>75</v>
      </c>
      <c r="D3" s="159" t="s">
        <v>76</v>
      </c>
      <c r="E3" s="159" t="s">
        <v>74</v>
      </c>
      <c r="F3" s="161" t="s">
        <v>77</v>
      </c>
      <c r="G3" s="160" t="s">
        <v>78</v>
      </c>
      <c r="H3" s="220" t="s">
        <v>80</v>
      </c>
      <c r="I3" s="221" t="s">
        <v>81</v>
      </c>
      <c r="J3" s="220" t="s">
        <v>80</v>
      </c>
      <c r="K3" s="221" t="s">
        <v>81</v>
      </c>
      <c r="L3" s="220" t="s">
        <v>80</v>
      </c>
      <c r="M3" s="221" t="s">
        <v>81</v>
      </c>
      <c r="N3" s="220" t="s">
        <v>80</v>
      </c>
      <c r="O3" s="221" t="s">
        <v>81</v>
      </c>
      <c r="P3" s="220" t="s">
        <v>80</v>
      </c>
      <c r="Q3" s="221" t="s">
        <v>81</v>
      </c>
      <c r="R3" s="220" t="s">
        <v>80</v>
      </c>
      <c r="S3" s="221" t="s">
        <v>81</v>
      </c>
      <c r="T3" s="220" t="s">
        <v>80</v>
      </c>
      <c r="U3" s="221" t="s">
        <v>81</v>
      </c>
      <c r="V3" s="220" t="s">
        <v>80</v>
      </c>
      <c r="W3" s="221" t="s">
        <v>81</v>
      </c>
      <c r="X3" s="220" t="s">
        <v>80</v>
      </c>
      <c r="Y3" s="221" t="s">
        <v>81</v>
      </c>
      <c r="Z3" s="220" t="s">
        <v>80</v>
      </c>
      <c r="AA3" s="221" t="s">
        <v>81</v>
      </c>
      <c r="AB3" s="220" t="s">
        <v>80</v>
      </c>
      <c r="AC3" s="221" t="s">
        <v>81</v>
      </c>
      <c r="AD3" s="220" t="s">
        <v>80</v>
      </c>
      <c r="AE3" s="221" t="s">
        <v>81</v>
      </c>
      <c r="AF3" s="220" t="s">
        <v>80</v>
      </c>
      <c r="AG3" s="221" t="s">
        <v>81</v>
      </c>
      <c r="AH3" s="220" t="s">
        <v>80</v>
      </c>
      <c r="AI3" s="221" t="s">
        <v>81</v>
      </c>
      <c r="AJ3" s="220" t="s">
        <v>80</v>
      </c>
      <c r="AK3" s="221" t="s">
        <v>81</v>
      </c>
      <c r="AL3" s="220" t="s">
        <v>80</v>
      </c>
      <c r="AM3" s="221" t="s">
        <v>81</v>
      </c>
      <c r="AN3" s="220" t="s">
        <v>80</v>
      </c>
      <c r="AO3" s="221" t="s">
        <v>81</v>
      </c>
      <c r="AP3" s="220" t="s">
        <v>80</v>
      </c>
      <c r="AQ3" s="221" t="s">
        <v>81</v>
      </c>
      <c r="AR3" s="220" t="s">
        <v>80</v>
      </c>
      <c r="AS3" s="221" t="s">
        <v>81</v>
      </c>
      <c r="AT3" s="220" t="s">
        <v>80</v>
      </c>
      <c r="AU3" s="221" t="s">
        <v>81</v>
      </c>
      <c r="AV3" s="220" t="s">
        <v>80</v>
      </c>
      <c r="AW3" s="221" t="s">
        <v>81</v>
      </c>
      <c r="AX3" s="220" t="s">
        <v>80</v>
      </c>
      <c r="AY3" s="221" t="s">
        <v>81</v>
      </c>
      <c r="AZ3" s="220" t="s">
        <v>80</v>
      </c>
      <c r="BA3" s="221" t="s">
        <v>81</v>
      </c>
      <c r="BB3" s="220" t="s">
        <v>80</v>
      </c>
      <c r="BC3" s="221" t="s">
        <v>81</v>
      </c>
    </row>
    <row r="4" spans="1:56" x14ac:dyDescent="0.3">
      <c r="A4" s="20" t="str">
        <f ca="1">'Participant Information'!D3</f>
        <v/>
      </c>
      <c r="B4" s="213">
        <f>'Participant Information'!A3</f>
        <v>0</v>
      </c>
      <c r="C4" s="213">
        <f t="shared" ref="C4:C26" si="0">SUM(I4,K4,M4,O4,Q4,S4,U4,W4,Y4,AA4,AC4,AE4,AG4,AI4,AK4,AM4,AO4,AQ4,AS4,AU4,AW4,AY4,BA4,BC4)</f>
        <v>0</v>
      </c>
      <c r="D4" s="213" t="str">
        <f>IF(B4=0,"",IF($C$4&gt;=(A4*2),"Good","Poor"))</f>
        <v/>
      </c>
      <c r="E4" s="213">
        <f t="shared" ref="E4:E26" si="1">SUM(H4,J4,L4,N4,P4,R4,T4,V4,X4,Z4,AB4,AD4,AF4,AH4,AJ4,AL4,AN4,AP4,AR4,AT4,AV4,AX4,AZ4,BB4)</f>
        <v>0</v>
      </c>
      <c r="F4" s="213" t="str">
        <f>IF(B4=0,"",IF(E4&gt;=(2.25*A4),"Good","Poor"))</f>
        <v/>
      </c>
      <c r="G4" s="214" t="str">
        <f>IF(B4=0,"",IF(AND(D4="Good",F4="Good"),"Good","Poor"))</f>
        <v/>
      </c>
      <c r="H4" s="222"/>
      <c r="I4" s="223"/>
      <c r="J4" s="222"/>
      <c r="K4" s="223"/>
      <c r="L4" s="222"/>
      <c r="M4" s="223"/>
      <c r="N4" s="222"/>
      <c r="O4" s="223"/>
      <c r="P4" s="222"/>
      <c r="Q4" s="223"/>
      <c r="R4" s="222"/>
      <c r="S4" s="223"/>
      <c r="T4" s="222"/>
      <c r="U4" s="223"/>
      <c r="V4" s="222"/>
      <c r="W4" s="223"/>
      <c r="X4" s="222"/>
      <c r="Y4" s="223"/>
      <c r="Z4" s="222"/>
      <c r="AA4" s="223"/>
      <c r="AB4" s="222"/>
      <c r="AC4" s="223"/>
      <c r="AD4" s="222"/>
      <c r="AE4" s="223"/>
      <c r="AF4" s="222"/>
      <c r="AG4" s="223"/>
      <c r="AH4" s="222"/>
      <c r="AI4" s="223"/>
      <c r="AJ4" s="222"/>
      <c r="AK4" s="223"/>
      <c r="AL4" s="222"/>
      <c r="AM4" s="223"/>
      <c r="AN4" s="222"/>
      <c r="AO4" s="223"/>
      <c r="AP4" s="222"/>
      <c r="AQ4" s="223"/>
      <c r="AR4" s="222"/>
      <c r="AS4" s="223"/>
      <c r="AT4" s="222"/>
      <c r="AU4" s="223"/>
      <c r="AV4" s="222"/>
      <c r="AW4" s="223"/>
      <c r="AX4" s="222"/>
      <c r="AY4" s="223"/>
      <c r="AZ4" s="222"/>
      <c r="BA4" s="223"/>
      <c r="BB4" s="222"/>
      <c r="BC4" s="223"/>
    </row>
    <row r="5" spans="1:56" x14ac:dyDescent="0.3">
      <c r="A5" s="22" t="str">
        <f ca="1">'Participant Information'!D4</f>
        <v/>
      </c>
      <c r="B5" s="215">
        <f>'Participant Information'!A4</f>
        <v>0</v>
      </c>
      <c r="C5" s="215">
        <f t="shared" si="0"/>
        <v>0</v>
      </c>
      <c r="D5" s="216" t="str">
        <f t="shared" ref="D5:D26" si="2">IF(B5=0,"",IF($C$4&gt;=(A5*2),"Good","Poor"))</f>
        <v/>
      </c>
      <c r="E5" s="215">
        <f t="shared" si="1"/>
        <v>0</v>
      </c>
      <c r="F5" s="215" t="str">
        <f t="shared" ref="F5:F26" si="3">IF(B5=0,"",IF(E5&gt;=(2.25*A5),"Good","Poor"))</f>
        <v/>
      </c>
      <c r="G5" s="217" t="str">
        <f t="shared" ref="G5:G26" si="4">IF(B5=0,"",IF(AND(D5="Good",F5="Good"),"Good","Poor"))</f>
        <v/>
      </c>
      <c r="H5" s="224"/>
      <c r="I5" s="225"/>
      <c r="J5" s="224"/>
      <c r="K5" s="225"/>
      <c r="L5" s="224"/>
      <c r="M5" s="225"/>
      <c r="N5" s="224"/>
      <c r="O5" s="225"/>
      <c r="P5" s="224"/>
      <c r="Q5" s="225"/>
      <c r="R5" s="224"/>
      <c r="S5" s="225"/>
      <c r="T5" s="224"/>
      <c r="U5" s="225"/>
      <c r="V5" s="224"/>
      <c r="W5" s="225"/>
      <c r="X5" s="224"/>
      <c r="Y5" s="225"/>
      <c r="Z5" s="224"/>
      <c r="AA5" s="225"/>
      <c r="AB5" s="224"/>
      <c r="AC5" s="225"/>
      <c r="AD5" s="224"/>
      <c r="AE5" s="225"/>
      <c r="AF5" s="224"/>
      <c r="AG5" s="225"/>
      <c r="AH5" s="224"/>
      <c r="AI5" s="225"/>
      <c r="AJ5" s="224"/>
      <c r="AK5" s="225"/>
      <c r="AL5" s="224"/>
      <c r="AM5" s="225"/>
      <c r="AN5" s="224"/>
      <c r="AO5" s="225"/>
      <c r="AP5" s="224"/>
      <c r="AQ5" s="225"/>
      <c r="AR5" s="224"/>
      <c r="AS5" s="225"/>
      <c r="AT5" s="224"/>
      <c r="AU5" s="225"/>
      <c r="AV5" s="224"/>
      <c r="AW5" s="225"/>
      <c r="AX5" s="224"/>
      <c r="AY5" s="225"/>
      <c r="AZ5" s="224"/>
      <c r="BA5" s="225"/>
      <c r="BB5" s="224"/>
      <c r="BC5" s="225"/>
    </row>
    <row r="6" spans="1:56" x14ac:dyDescent="0.3">
      <c r="A6" s="22" t="str">
        <f ca="1">'Participant Information'!D5</f>
        <v/>
      </c>
      <c r="B6" s="215">
        <f>'Participant Information'!A5</f>
        <v>0</v>
      </c>
      <c r="C6" s="215">
        <f t="shared" si="0"/>
        <v>0</v>
      </c>
      <c r="D6" s="216" t="str">
        <f t="shared" si="2"/>
        <v/>
      </c>
      <c r="E6" s="215">
        <f t="shared" si="1"/>
        <v>0</v>
      </c>
      <c r="F6" s="215" t="str">
        <f t="shared" si="3"/>
        <v/>
      </c>
      <c r="G6" s="217" t="str">
        <f t="shared" si="4"/>
        <v/>
      </c>
      <c r="H6" s="224"/>
      <c r="I6" s="225"/>
      <c r="J6" s="224"/>
      <c r="K6" s="225"/>
      <c r="L6" s="224"/>
      <c r="M6" s="225"/>
      <c r="N6" s="224"/>
      <c r="O6" s="225"/>
      <c r="P6" s="224"/>
      <c r="Q6" s="225"/>
      <c r="R6" s="224"/>
      <c r="S6" s="225"/>
      <c r="T6" s="224"/>
      <c r="U6" s="225"/>
      <c r="V6" s="224"/>
      <c r="W6" s="225"/>
      <c r="X6" s="224"/>
      <c r="Y6" s="225"/>
      <c r="Z6" s="224"/>
      <c r="AA6" s="225"/>
      <c r="AB6" s="224"/>
      <c r="AC6" s="225"/>
      <c r="AD6" s="224"/>
      <c r="AE6" s="225"/>
      <c r="AF6" s="224"/>
      <c r="AG6" s="225"/>
      <c r="AH6" s="224"/>
      <c r="AI6" s="225"/>
      <c r="AJ6" s="224"/>
      <c r="AK6" s="225"/>
      <c r="AL6" s="224"/>
      <c r="AM6" s="225"/>
      <c r="AN6" s="224"/>
      <c r="AO6" s="225"/>
      <c r="AP6" s="224"/>
      <c r="AQ6" s="225"/>
      <c r="AR6" s="224"/>
      <c r="AS6" s="225"/>
      <c r="AT6" s="224"/>
      <c r="AU6" s="225"/>
      <c r="AV6" s="224"/>
      <c r="AW6" s="225"/>
      <c r="AX6" s="224"/>
      <c r="AY6" s="225"/>
      <c r="AZ6" s="224"/>
      <c r="BA6" s="225"/>
      <c r="BB6" s="224"/>
      <c r="BC6" s="225"/>
    </row>
    <row r="7" spans="1:56" x14ac:dyDescent="0.3">
      <c r="A7" s="22" t="str">
        <f ca="1">'Participant Information'!D6</f>
        <v/>
      </c>
      <c r="B7" s="215">
        <f>'Participant Information'!A6</f>
        <v>0</v>
      </c>
      <c r="C7" s="215">
        <f t="shared" si="0"/>
        <v>0</v>
      </c>
      <c r="D7" s="216" t="str">
        <f t="shared" si="2"/>
        <v/>
      </c>
      <c r="E7" s="215">
        <f t="shared" si="1"/>
        <v>0</v>
      </c>
      <c r="F7" s="215" t="str">
        <f t="shared" si="3"/>
        <v/>
      </c>
      <c r="G7" s="217" t="str">
        <f t="shared" si="4"/>
        <v/>
      </c>
      <c r="H7" s="224"/>
      <c r="I7" s="225"/>
      <c r="J7" s="224"/>
      <c r="K7" s="225"/>
      <c r="L7" s="224"/>
      <c r="M7" s="225"/>
      <c r="N7" s="224"/>
      <c r="O7" s="225"/>
      <c r="P7" s="224"/>
      <c r="Q7" s="225"/>
      <c r="R7" s="224"/>
      <c r="S7" s="225"/>
      <c r="T7" s="224"/>
      <c r="U7" s="225"/>
      <c r="V7" s="224"/>
      <c r="W7" s="225"/>
      <c r="X7" s="224"/>
      <c r="Y7" s="225"/>
      <c r="Z7" s="224"/>
      <c r="AA7" s="225"/>
      <c r="AB7" s="224"/>
      <c r="AC7" s="225"/>
      <c r="AD7" s="224"/>
      <c r="AE7" s="225"/>
      <c r="AF7" s="224"/>
      <c r="AG7" s="225"/>
      <c r="AH7" s="224"/>
      <c r="AI7" s="225"/>
      <c r="AJ7" s="224"/>
      <c r="AK7" s="225"/>
      <c r="AL7" s="224"/>
      <c r="AM7" s="225"/>
      <c r="AN7" s="224"/>
      <c r="AO7" s="225"/>
      <c r="AP7" s="224"/>
      <c r="AQ7" s="225"/>
      <c r="AR7" s="224"/>
      <c r="AS7" s="225"/>
      <c r="AT7" s="224"/>
      <c r="AU7" s="225"/>
      <c r="AV7" s="224"/>
      <c r="AW7" s="225"/>
      <c r="AX7" s="224"/>
      <c r="AY7" s="225"/>
      <c r="AZ7" s="224"/>
      <c r="BA7" s="225"/>
      <c r="BB7" s="224"/>
      <c r="BC7" s="225"/>
    </row>
    <row r="8" spans="1:56" x14ac:dyDescent="0.3">
      <c r="A8" s="22" t="str">
        <f ca="1">'Participant Information'!D7</f>
        <v/>
      </c>
      <c r="B8" s="215">
        <f>'Participant Information'!A7</f>
        <v>0</v>
      </c>
      <c r="C8" s="215">
        <f t="shared" si="0"/>
        <v>0</v>
      </c>
      <c r="D8" s="216" t="str">
        <f t="shared" si="2"/>
        <v/>
      </c>
      <c r="E8" s="215">
        <f t="shared" si="1"/>
        <v>0</v>
      </c>
      <c r="F8" s="215" t="str">
        <f t="shared" si="3"/>
        <v/>
      </c>
      <c r="G8" s="217" t="str">
        <f t="shared" si="4"/>
        <v/>
      </c>
      <c r="H8" s="224"/>
      <c r="I8" s="225"/>
      <c r="J8" s="224"/>
      <c r="K8" s="225"/>
      <c r="L8" s="224"/>
      <c r="M8" s="225"/>
      <c r="N8" s="224"/>
      <c r="O8" s="225"/>
      <c r="P8" s="224"/>
      <c r="Q8" s="225"/>
      <c r="R8" s="224"/>
      <c r="S8" s="225"/>
      <c r="T8" s="224"/>
      <c r="U8" s="225"/>
      <c r="V8" s="224"/>
      <c r="W8" s="225"/>
      <c r="X8" s="224"/>
      <c r="Y8" s="225"/>
      <c r="Z8" s="224"/>
      <c r="AA8" s="225"/>
      <c r="AB8" s="224"/>
      <c r="AC8" s="225"/>
      <c r="AD8" s="224"/>
      <c r="AE8" s="225"/>
      <c r="AF8" s="224"/>
      <c r="AG8" s="225"/>
      <c r="AH8" s="224"/>
      <c r="AI8" s="225"/>
      <c r="AJ8" s="224"/>
      <c r="AK8" s="225"/>
      <c r="AL8" s="224"/>
      <c r="AM8" s="225"/>
      <c r="AN8" s="224"/>
      <c r="AO8" s="225"/>
      <c r="AP8" s="224"/>
      <c r="AQ8" s="225"/>
      <c r="AR8" s="224"/>
      <c r="AS8" s="225"/>
      <c r="AT8" s="224"/>
      <c r="AU8" s="225"/>
      <c r="AV8" s="224"/>
      <c r="AW8" s="225"/>
      <c r="AX8" s="224"/>
      <c r="AY8" s="225"/>
      <c r="AZ8" s="224"/>
      <c r="BA8" s="225"/>
      <c r="BB8" s="224"/>
      <c r="BC8" s="225"/>
    </row>
    <row r="9" spans="1:56" x14ac:dyDescent="0.3">
      <c r="A9" s="22" t="str">
        <f ca="1">'Participant Information'!D8</f>
        <v/>
      </c>
      <c r="B9" s="215">
        <f>'Participant Information'!A8</f>
        <v>0</v>
      </c>
      <c r="C9" s="215">
        <f t="shared" si="0"/>
        <v>0</v>
      </c>
      <c r="D9" s="216" t="str">
        <f t="shared" si="2"/>
        <v/>
      </c>
      <c r="E9" s="215">
        <f t="shared" si="1"/>
        <v>0</v>
      </c>
      <c r="F9" s="215" t="str">
        <f t="shared" si="3"/>
        <v/>
      </c>
      <c r="G9" s="217" t="str">
        <f t="shared" si="4"/>
        <v/>
      </c>
      <c r="H9" s="224"/>
      <c r="I9" s="225"/>
      <c r="J9" s="224"/>
      <c r="K9" s="225"/>
      <c r="L9" s="224"/>
      <c r="M9" s="225"/>
      <c r="N9" s="224"/>
      <c r="O9" s="225"/>
      <c r="P9" s="224"/>
      <c r="Q9" s="225"/>
      <c r="R9" s="224"/>
      <c r="S9" s="225"/>
      <c r="T9" s="224"/>
      <c r="U9" s="225"/>
      <c r="V9" s="224"/>
      <c r="W9" s="225"/>
      <c r="X9" s="224"/>
      <c r="Y9" s="225"/>
      <c r="Z9" s="224"/>
      <c r="AA9" s="225"/>
      <c r="AB9" s="224"/>
      <c r="AC9" s="225"/>
      <c r="AD9" s="224"/>
      <c r="AE9" s="225"/>
      <c r="AF9" s="224"/>
      <c r="AG9" s="225"/>
      <c r="AH9" s="224"/>
      <c r="AI9" s="225"/>
      <c r="AJ9" s="224"/>
      <c r="AK9" s="225"/>
      <c r="AL9" s="224"/>
      <c r="AM9" s="225"/>
      <c r="AN9" s="224"/>
      <c r="AO9" s="225"/>
      <c r="AP9" s="224"/>
      <c r="AQ9" s="225"/>
      <c r="AR9" s="224"/>
      <c r="AS9" s="225"/>
      <c r="AT9" s="224"/>
      <c r="AU9" s="225"/>
      <c r="AV9" s="224"/>
      <c r="AW9" s="225"/>
      <c r="AX9" s="224"/>
      <c r="AY9" s="225"/>
      <c r="AZ9" s="224"/>
      <c r="BA9" s="225"/>
      <c r="BB9" s="224"/>
      <c r="BC9" s="225"/>
    </row>
    <row r="10" spans="1:56" x14ac:dyDescent="0.3">
      <c r="A10" s="22" t="str">
        <f ca="1">'Participant Information'!D9</f>
        <v/>
      </c>
      <c r="B10" s="215">
        <f>'Participant Information'!A9</f>
        <v>0</v>
      </c>
      <c r="C10" s="215">
        <f t="shared" si="0"/>
        <v>0</v>
      </c>
      <c r="D10" s="216" t="str">
        <f t="shared" si="2"/>
        <v/>
      </c>
      <c r="E10" s="215">
        <f t="shared" si="1"/>
        <v>0</v>
      </c>
      <c r="F10" s="215" t="str">
        <f t="shared" si="3"/>
        <v/>
      </c>
      <c r="G10" s="217" t="str">
        <f t="shared" si="4"/>
        <v/>
      </c>
      <c r="H10" s="224"/>
      <c r="I10" s="225"/>
      <c r="J10" s="224"/>
      <c r="K10" s="225"/>
      <c r="L10" s="224"/>
      <c r="M10" s="225"/>
      <c r="N10" s="224"/>
      <c r="O10" s="225"/>
      <c r="P10" s="224"/>
      <c r="Q10" s="225"/>
      <c r="R10" s="224"/>
      <c r="S10" s="225"/>
      <c r="T10" s="224"/>
      <c r="U10" s="225"/>
      <c r="V10" s="224"/>
      <c r="W10" s="225"/>
      <c r="X10" s="224"/>
      <c r="Y10" s="225"/>
      <c r="Z10" s="224"/>
      <c r="AA10" s="225"/>
      <c r="AB10" s="224"/>
      <c r="AC10" s="225"/>
      <c r="AD10" s="224"/>
      <c r="AE10" s="225"/>
      <c r="AF10" s="224"/>
      <c r="AG10" s="225"/>
      <c r="AH10" s="224"/>
      <c r="AI10" s="225"/>
      <c r="AJ10" s="224"/>
      <c r="AK10" s="225"/>
      <c r="AL10" s="224"/>
      <c r="AM10" s="225"/>
      <c r="AN10" s="224"/>
      <c r="AO10" s="225"/>
      <c r="AP10" s="224"/>
      <c r="AQ10" s="225"/>
      <c r="AR10" s="224"/>
      <c r="AS10" s="225"/>
      <c r="AT10" s="224"/>
      <c r="AU10" s="225"/>
      <c r="AV10" s="224"/>
      <c r="AW10" s="225"/>
      <c r="AX10" s="224"/>
      <c r="AY10" s="225"/>
      <c r="AZ10" s="224"/>
      <c r="BA10" s="225"/>
      <c r="BB10" s="224"/>
      <c r="BC10" s="225"/>
    </row>
    <row r="11" spans="1:56" x14ac:dyDescent="0.3">
      <c r="A11" s="22" t="str">
        <f ca="1">'Participant Information'!D10</f>
        <v/>
      </c>
      <c r="B11" s="215">
        <f>'Participant Information'!A10</f>
        <v>0</v>
      </c>
      <c r="C11" s="215">
        <f t="shared" si="0"/>
        <v>0</v>
      </c>
      <c r="D11" s="216" t="str">
        <f t="shared" si="2"/>
        <v/>
      </c>
      <c r="E11" s="215">
        <f t="shared" si="1"/>
        <v>0</v>
      </c>
      <c r="F11" s="215" t="str">
        <f t="shared" si="3"/>
        <v/>
      </c>
      <c r="G11" s="217" t="str">
        <f t="shared" si="4"/>
        <v/>
      </c>
      <c r="H11" s="224"/>
      <c r="I11" s="225"/>
      <c r="J11" s="224"/>
      <c r="K11" s="225"/>
      <c r="L11" s="224"/>
      <c r="M11" s="225"/>
      <c r="N11" s="224"/>
      <c r="O11" s="225"/>
      <c r="P11" s="224"/>
      <c r="Q11" s="225"/>
      <c r="R11" s="224"/>
      <c r="S11" s="225"/>
      <c r="T11" s="224"/>
      <c r="U11" s="225"/>
      <c r="V11" s="224"/>
      <c r="W11" s="225"/>
      <c r="X11" s="224"/>
      <c r="Y11" s="225"/>
      <c r="Z11" s="224"/>
      <c r="AA11" s="225"/>
      <c r="AB11" s="224"/>
      <c r="AC11" s="225"/>
      <c r="AD11" s="224"/>
      <c r="AE11" s="225"/>
      <c r="AF11" s="224"/>
      <c r="AG11" s="225"/>
      <c r="AH11" s="224"/>
      <c r="AI11" s="225"/>
      <c r="AJ11" s="224"/>
      <c r="AK11" s="225"/>
      <c r="AL11" s="224"/>
      <c r="AM11" s="225"/>
      <c r="AN11" s="224"/>
      <c r="AO11" s="225"/>
      <c r="AP11" s="224"/>
      <c r="AQ11" s="225"/>
      <c r="AR11" s="224"/>
      <c r="AS11" s="225"/>
      <c r="AT11" s="224"/>
      <c r="AU11" s="225"/>
      <c r="AV11" s="224"/>
      <c r="AW11" s="225"/>
      <c r="AX11" s="224"/>
      <c r="AY11" s="225"/>
      <c r="AZ11" s="224"/>
      <c r="BA11" s="225"/>
      <c r="BB11" s="224"/>
      <c r="BC11" s="225"/>
    </row>
    <row r="12" spans="1:56" x14ac:dyDescent="0.3">
      <c r="A12" s="22" t="str">
        <f ca="1">'Participant Information'!D11</f>
        <v/>
      </c>
      <c r="B12" s="215">
        <f>'Participant Information'!A11</f>
        <v>0</v>
      </c>
      <c r="C12" s="215">
        <f t="shared" si="0"/>
        <v>0</v>
      </c>
      <c r="D12" s="216" t="str">
        <f t="shared" si="2"/>
        <v/>
      </c>
      <c r="E12" s="215">
        <f t="shared" si="1"/>
        <v>0</v>
      </c>
      <c r="F12" s="215" t="str">
        <f t="shared" si="3"/>
        <v/>
      </c>
      <c r="G12" s="217" t="str">
        <f t="shared" si="4"/>
        <v/>
      </c>
      <c r="H12" s="224"/>
      <c r="I12" s="225"/>
      <c r="J12" s="224"/>
      <c r="K12" s="225"/>
      <c r="L12" s="224"/>
      <c r="M12" s="225"/>
      <c r="N12" s="224"/>
      <c r="O12" s="225"/>
      <c r="P12" s="224"/>
      <c r="Q12" s="225"/>
      <c r="R12" s="224"/>
      <c r="S12" s="225"/>
      <c r="T12" s="224"/>
      <c r="U12" s="225"/>
      <c r="V12" s="224"/>
      <c r="W12" s="225"/>
      <c r="X12" s="224"/>
      <c r="Y12" s="225"/>
      <c r="Z12" s="224"/>
      <c r="AA12" s="225"/>
      <c r="AB12" s="224"/>
      <c r="AC12" s="225"/>
      <c r="AD12" s="224"/>
      <c r="AE12" s="225"/>
      <c r="AF12" s="224"/>
      <c r="AG12" s="225"/>
      <c r="AH12" s="224"/>
      <c r="AI12" s="225"/>
      <c r="AJ12" s="224"/>
      <c r="AK12" s="225"/>
      <c r="AL12" s="224"/>
      <c r="AM12" s="225"/>
      <c r="AN12" s="224"/>
      <c r="AO12" s="225"/>
      <c r="AP12" s="224"/>
      <c r="AQ12" s="225"/>
      <c r="AR12" s="224"/>
      <c r="AS12" s="225"/>
      <c r="AT12" s="224"/>
      <c r="AU12" s="225"/>
      <c r="AV12" s="224"/>
      <c r="AW12" s="225"/>
      <c r="AX12" s="224"/>
      <c r="AY12" s="225"/>
      <c r="AZ12" s="224"/>
      <c r="BA12" s="225"/>
      <c r="BB12" s="224"/>
      <c r="BC12" s="225"/>
    </row>
    <row r="13" spans="1:56" x14ac:dyDescent="0.3">
      <c r="A13" s="22" t="str">
        <f ca="1">'Participant Information'!D12</f>
        <v/>
      </c>
      <c r="B13" s="215">
        <f>'Participant Information'!A12</f>
        <v>0</v>
      </c>
      <c r="C13" s="215">
        <f t="shared" si="0"/>
        <v>0</v>
      </c>
      <c r="D13" s="216" t="str">
        <f t="shared" si="2"/>
        <v/>
      </c>
      <c r="E13" s="215">
        <f t="shared" si="1"/>
        <v>0</v>
      </c>
      <c r="F13" s="215" t="str">
        <f t="shared" si="3"/>
        <v/>
      </c>
      <c r="G13" s="217" t="str">
        <f t="shared" si="4"/>
        <v/>
      </c>
      <c r="H13" s="224"/>
      <c r="I13" s="225"/>
      <c r="J13" s="224"/>
      <c r="K13" s="225"/>
      <c r="L13" s="224"/>
      <c r="M13" s="225"/>
      <c r="N13" s="224"/>
      <c r="O13" s="225"/>
      <c r="P13" s="224"/>
      <c r="Q13" s="225"/>
      <c r="R13" s="224"/>
      <c r="S13" s="225"/>
      <c r="T13" s="224"/>
      <c r="U13" s="225"/>
      <c r="V13" s="224"/>
      <c r="W13" s="225"/>
      <c r="X13" s="224"/>
      <c r="Y13" s="225"/>
      <c r="Z13" s="224"/>
      <c r="AA13" s="225"/>
      <c r="AB13" s="224"/>
      <c r="AC13" s="225"/>
      <c r="AD13" s="224"/>
      <c r="AE13" s="225"/>
      <c r="AF13" s="224"/>
      <c r="AG13" s="225"/>
      <c r="AH13" s="224"/>
      <c r="AI13" s="225"/>
      <c r="AJ13" s="224"/>
      <c r="AK13" s="225"/>
      <c r="AL13" s="224"/>
      <c r="AM13" s="225"/>
      <c r="AN13" s="224"/>
      <c r="AO13" s="225"/>
      <c r="AP13" s="224"/>
      <c r="AQ13" s="225"/>
      <c r="AR13" s="224"/>
      <c r="AS13" s="225"/>
      <c r="AT13" s="224"/>
      <c r="AU13" s="225"/>
      <c r="AV13" s="224"/>
      <c r="AW13" s="225"/>
      <c r="AX13" s="224"/>
      <c r="AY13" s="225"/>
      <c r="AZ13" s="224"/>
      <c r="BA13" s="225"/>
      <c r="BB13" s="224"/>
      <c r="BC13" s="225"/>
    </row>
    <row r="14" spans="1:56" x14ac:dyDescent="0.3">
      <c r="A14" s="22" t="str">
        <f ca="1">'Participant Information'!D13</f>
        <v/>
      </c>
      <c r="B14" s="215">
        <f>'Participant Information'!A13</f>
        <v>0</v>
      </c>
      <c r="C14" s="215">
        <f t="shared" si="0"/>
        <v>0</v>
      </c>
      <c r="D14" s="216" t="str">
        <f t="shared" si="2"/>
        <v/>
      </c>
      <c r="E14" s="215">
        <f t="shared" si="1"/>
        <v>0</v>
      </c>
      <c r="F14" s="215" t="str">
        <f t="shared" si="3"/>
        <v/>
      </c>
      <c r="G14" s="217" t="str">
        <f t="shared" si="4"/>
        <v/>
      </c>
      <c r="H14" s="224"/>
      <c r="I14" s="225"/>
      <c r="J14" s="224"/>
      <c r="K14" s="225"/>
      <c r="L14" s="224"/>
      <c r="M14" s="225"/>
      <c r="N14" s="224"/>
      <c r="O14" s="225"/>
      <c r="P14" s="224"/>
      <c r="Q14" s="225"/>
      <c r="R14" s="224"/>
      <c r="S14" s="225"/>
      <c r="T14" s="224"/>
      <c r="U14" s="225"/>
      <c r="V14" s="224"/>
      <c r="W14" s="225"/>
      <c r="X14" s="224"/>
      <c r="Y14" s="225"/>
      <c r="Z14" s="224"/>
      <c r="AA14" s="225"/>
      <c r="AB14" s="224"/>
      <c r="AC14" s="225"/>
      <c r="AD14" s="224"/>
      <c r="AE14" s="225"/>
      <c r="AF14" s="224"/>
      <c r="AG14" s="225"/>
      <c r="AH14" s="224"/>
      <c r="AI14" s="225"/>
      <c r="AJ14" s="224"/>
      <c r="AK14" s="225"/>
      <c r="AL14" s="224"/>
      <c r="AM14" s="225"/>
      <c r="AN14" s="224"/>
      <c r="AO14" s="225"/>
      <c r="AP14" s="224"/>
      <c r="AQ14" s="225"/>
      <c r="AR14" s="224"/>
      <c r="AS14" s="225"/>
      <c r="AT14" s="224"/>
      <c r="AU14" s="225"/>
      <c r="AV14" s="224"/>
      <c r="AW14" s="225"/>
      <c r="AX14" s="224"/>
      <c r="AY14" s="225"/>
      <c r="AZ14" s="224"/>
      <c r="BA14" s="225"/>
      <c r="BB14" s="224"/>
      <c r="BC14" s="225"/>
    </row>
    <row r="15" spans="1:56" x14ac:dyDescent="0.3">
      <c r="A15" s="22" t="str">
        <f ca="1">'Participant Information'!D14</f>
        <v/>
      </c>
      <c r="B15" s="215">
        <f>'Participant Information'!A14</f>
        <v>0</v>
      </c>
      <c r="C15" s="215">
        <f t="shared" si="0"/>
        <v>0</v>
      </c>
      <c r="D15" s="216" t="str">
        <f t="shared" si="2"/>
        <v/>
      </c>
      <c r="E15" s="215">
        <f t="shared" si="1"/>
        <v>0</v>
      </c>
      <c r="F15" s="215" t="str">
        <f t="shared" si="3"/>
        <v/>
      </c>
      <c r="G15" s="217" t="str">
        <f t="shared" si="4"/>
        <v/>
      </c>
      <c r="H15" s="224"/>
      <c r="I15" s="225"/>
      <c r="J15" s="224"/>
      <c r="K15" s="225"/>
      <c r="L15" s="224"/>
      <c r="M15" s="225"/>
      <c r="N15" s="224"/>
      <c r="O15" s="225"/>
      <c r="P15" s="224"/>
      <c r="Q15" s="225"/>
      <c r="R15" s="224"/>
      <c r="S15" s="225"/>
      <c r="T15" s="224"/>
      <c r="U15" s="225"/>
      <c r="V15" s="224"/>
      <c r="W15" s="225"/>
      <c r="X15" s="224"/>
      <c r="Y15" s="225"/>
      <c r="Z15" s="224"/>
      <c r="AA15" s="225"/>
      <c r="AB15" s="224"/>
      <c r="AC15" s="225"/>
      <c r="AD15" s="224"/>
      <c r="AE15" s="225"/>
      <c r="AF15" s="224"/>
      <c r="AG15" s="225"/>
      <c r="AH15" s="224"/>
      <c r="AI15" s="225"/>
      <c r="AJ15" s="224"/>
      <c r="AK15" s="225"/>
      <c r="AL15" s="224"/>
      <c r="AM15" s="225"/>
      <c r="AN15" s="224"/>
      <c r="AO15" s="225"/>
      <c r="AP15" s="224"/>
      <c r="AQ15" s="225"/>
      <c r="AR15" s="224"/>
      <c r="AS15" s="225"/>
      <c r="AT15" s="224"/>
      <c r="AU15" s="225"/>
      <c r="AV15" s="224"/>
      <c r="AW15" s="225"/>
      <c r="AX15" s="224"/>
      <c r="AY15" s="225"/>
      <c r="AZ15" s="224"/>
      <c r="BA15" s="225"/>
      <c r="BB15" s="224"/>
      <c r="BC15" s="225"/>
    </row>
    <row r="16" spans="1:56" x14ac:dyDescent="0.3">
      <c r="A16" s="22" t="str">
        <f ca="1">'Participant Information'!D15</f>
        <v/>
      </c>
      <c r="B16" s="215">
        <f>'Participant Information'!A15</f>
        <v>0</v>
      </c>
      <c r="C16" s="215">
        <f t="shared" si="0"/>
        <v>0</v>
      </c>
      <c r="D16" s="216" t="str">
        <f t="shared" si="2"/>
        <v/>
      </c>
      <c r="E16" s="215">
        <f t="shared" si="1"/>
        <v>0</v>
      </c>
      <c r="F16" s="215" t="str">
        <f t="shared" si="3"/>
        <v/>
      </c>
      <c r="G16" s="217" t="str">
        <f t="shared" si="4"/>
        <v/>
      </c>
      <c r="H16" s="224"/>
      <c r="I16" s="225"/>
      <c r="J16" s="224"/>
      <c r="K16" s="225"/>
      <c r="L16" s="224"/>
      <c r="M16" s="225"/>
      <c r="N16" s="224"/>
      <c r="O16" s="225"/>
      <c r="P16" s="224"/>
      <c r="Q16" s="225"/>
      <c r="R16" s="224"/>
      <c r="S16" s="225"/>
      <c r="T16" s="224"/>
      <c r="U16" s="225"/>
      <c r="V16" s="224"/>
      <c r="W16" s="225"/>
      <c r="X16" s="224"/>
      <c r="Y16" s="225"/>
      <c r="Z16" s="224"/>
      <c r="AA16" s="225"/>
      <c r="AB16" s="224"/>
      <c r="AC16" s="225"/>
      <c r="AD16" s="224"/>
      <c r="AE16" s="225"/>
      <c r="AF16" s="224"/>
      <c r="AG16" s="225"/>
      <c r="AH16" s="224"/>
      <c r="AI16" s="225"/>
      <c r="AJ16" s="224"/>
      <c r="AK16" s="225"/>
      <c r="AL16" s="224"/>
      <c r="AM16" s="225"/>
      <c r="AN16" s="224"/>
      <c r="AO16" s="225"/>
      <c r="AP16" s="224"/>
      <c r="AQ16" s="225"/>
      <c r="AR16" s="224"/>
      <c r="AS16" s="225"/>
      <c r="AT16" s="224"/>
      <c r="AU16" s="225"/>
      <c r="AV16" s="224"/>
      <c r="AW16" s="225"/>
      <c r="AX16" s="224"/>
      <c r="AY16" s="225"/>
      <c r="AZ16" s="224"/>
      <c r="BA16" s="225"/>
      <c r="BB16" s="224"/>
      <c r="BC16" s="225"/>
    </row>
    <row r="17" spans="1:55" x14ac:dyDescent="0.3">
      <c r="A17" s="22" t="str">
        <f ca="1">'Participant Information'!D16</f>
        <v/>
      </c>
      <c r="B17" s="215">
        <f>'Participant Information'!A16</f>
        <v>0</v>
      </c>
      <c r="C17" s="215">
        <f t="shared" si="0"/>
        <v>0</v>
      </c>
      <c r="D17" s="216" t="str">
        <f t="shared" si="2"/>
        <v/>
      </c>
      <c r="E17" s="215">
        <f t="shared" si="1"/>
        <v>0</v>
      </c>
      <c r="F17" s="215" t="str">
        <f t="shared" si="3"/>
        <v/>
      </c>
      <c r="G17" s="217" t="str">
        <f t="shared" si="4"/>
        <v/>
      </c>
      <c r="H17" s="224"/>
      <c r="I17" s="225"/>
      <c r="J17" s="224"/>
      <c r="K17" s="225"/>
      <c r="L17" s="224"/>
      <c r="M17" s="225"/>
      <c r="N17" s="224"/>
      <c r="O17" s="225"/>
      <c r="P17" s="224"/>
      <c r="Q17" s="225"/>
      <c r="R17" s="224"/>
      <c r="S17" s="225"/>
      <c r="T17" s="224"/>
      <c r="U17" s="225"/>
      <c r="V17" s="224"/>
      <c r="W17" s="225"/>
      <c r="X17" s="224"/>
      <c r="Y17" s="225"/>
      <c r="Z17" s="224"/>
      <c r="AA17" s="225"/>
      <c r="AB17" s="224"/>
      <c r="AC17" s="225"/>
      <c r="AD17" s="224"/>
      <c r="AE17" s="225"/>
      <c r="AF17" s="224"/>
      <c r="AG17" s="225"/>
      <c r="AH17" s="224"/>
      <c r="AI17" s="225"/>
      <c r="AJ17" s="224"/>
      <c r="AK17" s="225"/>
      <c r="AL17" s="224"/>
      <c r="AM17" s="225"/>
      <c r="AN17" s="224"/>
      <c r="AO17" s="225"/>
      <c r="AP17" s="224"/>
      <c r="AQ17" s="225"/>
      <c r="AR17" s="224"/>
      <c r="AS17" s="225"/>
      <c r="AT17" s="224"/>
      <c r="AU17" s="225"/>
      <c r="AV17" s="224"/>
      <c r="AW17" s="225"/>
      <c r="AX17" s="224"/>
      <c r="AY17" s="225"/>
      <c r="AZ17" s="224"/>
      <c r="BA17" s="225"/>
      <c r="BB17" s="224"/>
      <c r="BC17" s="225"/>
    </row>
    <row r="18" spans="1:55" x14ac:dyDescent="0.3">
      <c r="A18" s="22" t="str">
        <f ca="1">'Participant Information'!D17</f>
        <v/>
      </c>
      <c r="B18" s="215">
        <f>'Participant Information'!A17</f>
        <v>0</v>
      </c>
      <c r="C18" s="215">
        <f t="shared" si="0"/>
        <v>0</v>
      </c>
      <c r="D18" s="216" t="str">
        <f t="shared" si="2"/>
        <v/>
      </c>
      <c r="E18" s="215">
        <f t="shared" si="1"/>
        <v>0</v>
      </c>
      <c r="F18" s="215" t="str">
        <f t="shared" si="3"/>
        <v/>
      </c>
      <c r="G18" s="217" t="str">
        <f t="shared" si="4"/>
        <v/>
      </c>
      <c r="H18" s="224"/>
      <c r="I18" s="225"/>
      <c r="J18" s="224"/>
      <c r="K18" s="225"/>
      <c r="L18" s="224"/>
      <c r="M18" s="225"/>
      <c r="N18" s="224"/>
      <c r="O18" s="225"/>
      <c r="P18" s="224"/>
      <c r="Q18" s="225"/>
      <c r="R18" s="224"/>
      <c r="S18" s="225"/>
      <c r="T18" s="224"/>
      <c r="U18" s="225"/>
      <c r="V18" s="224"/>
      <c r="W18" s="225"/>
      <c r="X18" s="224"/>
      <c r="Y18" s="225"/>
      <c r="Z18" s="224"/>
      <c r="AA18" s="225"/>
      <c r="AB18" s="224"/>
      <c r="AC18" s="225"/>
      <c r="AD18" s="224"/>
      <c r="AE18" s="225"/>
      <c r="AF18" s="224"/>
      <c r="AG18" s="225"/>
      <c r="AH18" s="224"/>
      <c r="AI18" s="225"/>
      <c r="AJ18" s="224"/>
      <c r="AK18" s="225"/>
      <c r="AL18" s="224"/>
      <c r="AM18" s="225"/>
      <c r="AN18" s="224"/>
      <c r="AO18" s="225"/>
      <c r="AP18" s="224"/>
      <c r="AQ18" s="225"/>
      <c r="AR18" s="224"/>
      <c r="AS18" s="225"/>
      <c r="AT18" s="224"/>
      <c r="AU18" s="225"/>
      <c r="AV18" s="224"/>
      <c r="AW18" s="225"/>
      <c r="AX18" s="224"/>
      <c r="AY18" s="225"/>
      <c r="AZ18" s="224"/>
      <c r="BA18" s="225"/>
      <c r="BB18" s="224"/>
      <c r="BC18" s="225"/>
    </row>
    <row r="19" spans="1:55" x14ac:dyDescent="0.3">
      <c r="A19" s="22" t="str">
        <f ca="1">'Participant Information'!D18</f>
        <v/>
      </c>
      <c r="B19" s="215">
        <f>'Participant Information'!A18</f>
        <v>0</v>
      </c>
      <c r="C19" s="215">
        <f t="shared" si="0"/>
        <v>0</v>
      </c>
      <c r="D19" s="216" t="str">
        <f t="shared" si="2"/>
        <v/>
      </c>
      <c r="E19" s="215">
        <f t="shared" si="1"/>
        <v>0</v>
      </c>
      <c r="F19" s="215" t="str">
        <f t="shared" si="3"/>
        <v/>
      </c>
      <c r="G19" s="217" t="str">
        <f t="shared" si="4"/>
        <v/>
      </c>
      <c r="H19" s="224"/>
      <c r="I19" s="225"/>
      <c r="J19" s="224"/>
      <c r="K19" s="225"/>
      <c r="L19" s="224"/>
      <c r="M19" s="225"/>
      <c r="N19" s="224"/>
      <c r="O19" s="225"/>
      <c r="P19" s="224"/>
      <c r="Q19" s="225"/>
      <c r="R19" s="224"/>
      <c r="S19" s="225"/>
      <c r="T19" s="224"/>
      <c r="U19" s="225"/>
      <c r="V19" s="224"/>
      <c r="W19" s="225"/>
      <c r="X19" s="224"/>
      <c r="Y19" s="225"/>
      <c r="Z19" s="224"/>
      <c r="AA19" s="225"/>
      <c r="AB19" s="224"/>
      <c r="AC19" s="225"/>
      <c r="AD19" s="224"/>
      <c r="AE19" s="225"/>
      <c r="AF19" s="224"/>
      <c r="AG19" s="225"/>
      <c r="AH19" s="224"/>
      <c r="AI19" s="225"/>
      <c r="AJ19" s="224"/>
      <c r="AK19" s="225"/>
      <c r="AL19" s="224"/>
      <c r="AM19" s="225"/>
      <c r="AN19" s="224"/>
      <c r="AO19" s="225"/>
      <c r="AP19" s="224"/>
      <c r="AQ19" s="225"/>
      <c r="AR19" s="224"/>
      <c r="AS19" s="225"/>
      <c r="AT19" s="224"/>
      <c r="AU19" s="225"/>
      <c r="AV19" s="224"/>
      <c r="AW19" s="225"/>
      <c r="AX19" s="224"/>
      <c r="AY19" s="225"/>
      <c r="AZ19" s="224"/>
      <c r="BA19" s="225"/>
      <c r="BB19" s="224"/>
      <c r="BC19" s="225"/>
    </row>
    <row r="20" spans="1:55" x14ac:dyDescent="0.3">
      <c r="A20" s="22" t="str">
        <f ca="1">'Participant Information'!D19</f>
        <v/>
      </c>
      <c r="B20" s="215">
        <f>'Participant Information'!A19</f>
        <v>0</v>
      </c>
      <c r="C20" s="215">
        <f t="shared" si="0"/>
        <v>0</v>
      </c>
      <c r="D20" s="216" t="str">
        <f t="shared" si="2"/>
        <v/>
      </c>
      <c r="E20" s="215">
        <f t="shared" si="1"/>
        <v>0</v>
      </c>
      <c r="F20" s="215" t="str">
        <f t="shared" si="3"/>
        <v/>
      </c>
      <c r="G20" s="217" t="str">
        <f t="shared" si="4"/>
        <v/>
      </c>
      <c r="H20" s="224"/>
      <c r="I20" s="225"/>
      <c r="J20" s="224"/>
      <c r="K20" s="225"/>
      <c r="L20" s="224"/>
      <c r="M20" s="225"/>
      <c r="N20" s="224"/>
      <c r="O20" s="225"/>
      <c r="P20" s="224"/>
      <c r="Q20" s="225"/>
      <c r="R20" s="224"/>
      <c r="S20" s="225"/>
      <c r="T20" s="224"/>
      <c r="U20" s="225"/>
      <c r="V20" s="224"/>
      <c r="W20" s="225"/>
      <c r="X20" s="224"/>
      <c r="Y20" s="225"/>
      <c r="Z20" s="224"/>
      <c r="AA20" s="225"/>
      <c r="AB20" s="224"/>
      <c r="AC20" s="225"/>
      <c r="AD20" s="224"/>
      <c r="AE20" s="225"/>
      <c r="AF20" s="224"/>
      <c r="AG20" s="225"/>
      <c r="AH20" s="224"/>
      <c r="AI20" s="225"/>
      <c r="AJ20" s="224"/>
      <c r="AK20" s="225"/>
      <c r="AL20" s="224"/>
      <c r="AM20" s="225"/>
      <c r="AN20" s="224"/>
      <c r="AO20" s="225"/>
      <c r="AP20" s="224"/>
      <c r="AQ20" s="225"/>
      <c r="AR20" s="224"/>
      <c r="AS20" s="225"/>
      <c r="AT20" s="224"/>
      <c r="AU20" s="225"/>
      <c r="AV20" s="224"/>
      <c r="AW20" s="225"/>
      <c r="AX20" s="224"/>
      <c r="AY20" s="225"/>
      <c r="AZ20" s="224"/>
      <c r="BA20" s="225"/>
      <c r="BB20" s="224"/>
      <c r="BC20" s="225"/>
    </row>
    <row r="21" spans="1:55" x14ac:dyDescent="0.3">
      <c r="A21" s="22" t="str">
        <f ca="1">'Participant Information'!D20</f>
        <v/>
      </c>
      <c r="B21" s="215">
        <f>'Participant Information'!A20</f>
        <v>0</v>
      </c>
      <c r="C21" s="215">
        <f t="shared" si="0"/>
        <v>0</v>
      </c>
      <c r="D21" s="216" t="str">
        <f t="shared" si="2"/>
        <v/>
      </c>
      <c r="E21" s="215">
        <f t="shared" si="1"/>
        <v>0</v>
      </c>
      <c r="F21" s="215" t="str">
        <f t="shared" si="3"/>
        <v/>
      </c>
      <c r="G21" s="217" t="str">
        <f t="shared" si="4"/>
        <v/>
      </c>
      <c r="H21" s="224"/>
      <c r="I21" s="225"/>
      <c r="J21" s="224"/>
      <c r="K21" s="225"/>
      <c r="L21" s="224"/>
      <c r="M21" s="225"/>
      <c r="N21" s="224"/>
      <c r="O21" s="225"/>
      <c r="P21" s="224"/>
      <c r="Q21" s="225"/>
      <c r="R21" s="224"/>
      <c r="S21" s="225"/>
      <c r="T21" s="224"/>
      <c r="U21" s="225"/>
      <c r="V21" s="224"/>
      <c r="W21" s="225"/>
      <c r="X21" s="224"/>
      <c r="Y21" s="225"/>
      <c r="Z21" s="224"/>
      <c r="AA21" s="225"/>
      <c r="AB21" s="224"/>
      <c r="AC21" s="225"/>
      <c r="AD21" s="224"/>
      <c r="AE21" s="225"/>
      <c r="AF21" s="224"/>
      <c r="AG21" s="225"/>
      <c r="AH21" s="224"/>
      <c r="AI21" s="225"/>
      <c r="AJ21" s="224"/>
      <c r="AK21" s="225"/>
      <c r="AL21" s="224"/>
      <c r="AM21" s="225"/>
      <c r="AN21" s="224"/>
      <c r="AO21" s="225"/>
      <c r="AP21" s="224"/>
      <c r="AQ21" s="225"/>
      <c r="AR21" s="224"/>
      <c r="AS21" s="225"/>
      <c r="AT21" s="224"/>
      <c r="AU21" s="225"/>
      <c r="AV21" s="224"/>
      <c r="AW21" s="225"/>
      <c r="AX21" s="224"/>
      <c r="AY21" s="225"/>
      <c r="AZ21" s="224"/>
      <c r="BA21" s="225"/>
      <c r="BB21" s="224"/>
      <c r="BC21" s="225"/>
    </row>
    <row r="22" spans="1:55" x14ac:dyDescent="0.3">
      <c r="A22" s="22" t="str">
        <f ca="1">'Participant Information'!D21</f>
        <v/>
      </c>
      <c r="B22" s="215">
        <f>'Participant Information'!A21</f>
        <v>0</v>
      </c>
      <c r="C22" s="215">
        <f t="shared" si="0"/>
        <v>0</v>
      </c>
      <c r="D22" s="216" t="str">
        <f t="shared" si="2"/>
        <v/>
      </c>
      <c r="E22" s="215">
        <f t="shared" si="1"/>
        <v>0</v>
      </c>
      <c r="F22" s="215" t="str">
        <f t="shared" si="3"/>
        <v/>
      </c>
      <c r="G22" s="217" t="str">
        <f t="shared" si="4"/>
        <v/>
      </c>
      <c r="H22" s="224"/>
      <c r="I22" s="225"/>
      <c r="J22" s="224"/>
      <c r="K22" s="225"/>
      <c r="L22" s="224"/>
      <c r="M22" s="225"/>
      <c r="N22" s="224"/>
      <c r="O22" s="225"/>
      <c r="P22" s="224"/>
      <c r="Q22" s="225"/>
      <c r="R22" s="224"/>
      <c r="S22" s="225"/>
      <c r="T22" s="224"/>
      <c r="U22" s="225"/>
      <c r="V22" s="224"/>
      <c r="W22" s="225"/>
      <c r="X22" s="224"/>
      <c r="Y22" s="225"/>
      <c r="Z22" s="224"/>
      <c r="AA22" s="225"/>
      <c r="AB22" s="224"/>
      <c r="AC22" s="225"/>
      <c r="AD22" s="224"/>
      <c r="AE22" s="225"/>
      <c r="AF22" s="224"/>
      <c r="AG22" s="225"/>
      <c r="AH22" s="224"/>
      <c r="AI22" s="225"/>
      <c r="AJ22" s="224"/>
      <c r="AK22" s="225"/>
      <c r="AL22" s="224"/>
      <c r="AM22" s="225"/>
      <c r="AN22" s="224"/>
      <c r="AO22" s="225"/>
      <c r="AP22" s="224"/>
      <c r="AQ22" s="225"/>
      <c r="AR22" s="224"/>
      <c r="AS22" s="225"/>
      <c r="AT22" s="224"/>
      <c r="AU22" s="225"/>
      <c r="AV22" s="224"/>
      <c r="AW22" s="225"/>
      <c r="AX22" s="224"/>
      <c r="AY22" s="225"/>
      <c r="AZ22" s="224"/>
      <c r="BA22" s="225"/>
      <c r="BB22" s="224"/>
      <c r="BC22" s="225"/>
    </row>
    <row r="23" spans="1:55" x14ac:dyDescent="0.3">
      <c r="A23" s="22" t="str">
        <f ca="1">'Participant Information'!D22</f>
        <v/>
      </c>
      <c r="B23" s="215">
        <f>'Participant Information'!A22</f>
        <v>0</v>
      </c>
      <c r="C23" s="215">
        <f t="shared" si="0"/>
        <v>0</v>
      </c>
      <c r="D23" s="216" t="str">
        <f t="shared" si="2"/>
        <v/>
      </c>
      <c r="E23" s="215">
        <f t="shared" si="1"/>
        <v>0</v>
      </c>
      <c r="F23" s="215" t="str">
        <f t="shared" si="3"/>
        <v/>
      </c>
      <c r="G23" s="217" t="str">
        <f t="shared" si="4"/>
        <v/>
      </c>
      <c r="H23" s="224"/>
      <c r="I23" s="225"/>
      <c r="J23" s="224"/>
      <c r="K23" s="225"/>
      <c r="L23" s="224"/>
      <c r="M23" s="225"/>
      <c r="N23" s="224"/>
      <c r="O23" s="225"/>
      <c r="P23" s="224"/>
      <c r="Q23" s="225"/>
      <c r="R23" s="224"/>
      <c r="S23" s="225"/>
      <c r="T23" s="224"/>
      <c r="U23" s="225"/>
      <c r="V23" s="224"/>
      <c r="W23" s="225"/>
      <c r="X23" s="224"/>
      <c r="Y23" s="225"/>
      <c r="Z23" s="224"/>
      <c r="AA23" s="225"/>
      <c r="AB23" s="224"/>
      <c r="AC23" s="225"/>
      <c r="AD23" s="224"/>
      <c r="AE23" s="225"/>
      <c r="AF23" s="224"/>
      <c r="AG23" s="225"/>
      <c r="AH23" s="224"/>
      <c r="AI23" s="225"/>
      <c r="AJ23" s="224"/>
      <c r="AK23" s="225"/>
      <c r="AL23" s="224"/>
      <c r="AM23" s="225"/>
      <c r="AN23" s="224"/>
      <c r="AO23" s="225"/>
      <c r="AP23" s="224"/>
      <c r="AQ23" s="225"/>
      <c r="AR23" s="224"/>
      <c r="AS23" s="225"/>
      <c r="AT23" s="224"/>
      <c r="AU23" s="225"/>
      <c r="AV23" s="224"/>
      <c r="AW23" s="225"/>
      <c r="AX23" s="224"/>
      <c r="AY23" s="225"/>
      <c r="AZ23" s="224"/>
      <c r="BA23" s="225"/>
      <c r="BB23" s="224"/>
      <c r="BC23" s="225"/>
    </row>
    <row r="24" spans="1:55" x14ac:dyDescent="0.3">
      <c r="A24" s="22" t="str">
        <f ca="1">'Participant Information'!D23</f>
        <v/>
      </c>
      <c r="B24" s="215">
        <f>'Participant Information'!A23</f>
        <v>0</v>
      </c>
      <c r="C24" s="215">
        <f t="shared" si="0"/>
        <v>0</v>
      </c>
      <c r="D24" s="216" t="str">
        <f t="shared" si="2"/>
        <v/>
      </c>
      <c r="E24" s="215">
        <f t="shared" si="1"/>
        <v>0</v>
      </c>
      <c r="F24" s="215" t="str">
        <f t="shared" si="3"/>
        <v/>
      </c>
      <c r="G24" s="217" t="str">
        <f t="shared" si="4"/>
        <v/>
      </c>
      <c r="H24" s="224"/>
      <c r="I24" s="225"/>
      <c r="J24" s="224"/>
      <c r="K24" s="225"/>
      <c r="L24" s="224"/>
      <c r="M24" s="225"/>
      <c r="N24" s="224"/>
      <c r="O24" s="225"/>
      <c r="P24" s="224"/>
      <c r="Q24" s="225"/>
      <c r="R24" s="224"/>
      <c r="S24" s="225"/>
      <c r="T24" s="224"/>
      <c r="U24" s="225"/>
      <c r="V24" s="224"/>
      <c r="W24" s="225"/>
      <c r="X24" s="224"/>
      <c r="Y24" s="225"/>
      <c r="Z24" s="224"/>
      <c r="AA24" s="225"/>
      <c r="AB24" s="224"/>
      <c r="AC24" s="225"/>
      <c r="AD24" s="224"/>
      <c r="AE24" s="225"/>
      <c r="AF24" s="224"/>
      <c r="AG24" s="225"/>
      <c r="AH24" s="224"/>
      <c r="AI24" s="225"/>
      <c r="AJ24" s="224"/>
      <c r="AK24" s="225"/>
      <c r="AL24" s="224"/>
      <c r="AM24" s="225"/>
      <c r="AN24" s="224"/>
      <c r="AO24" s="225"/>
      <c r="AP24" s="224"/>
      <c r="AQ24" s="225"/>
      <c r="AR24" s="224"/>
      <c r="AS24" s="225"/>
      <c r="AT24" s="224"/>
      <c r="AU24" s="225"/>
      <c r="AV24" s="224"/>
      <c r="AW24" s="225"/>
      <c r="AX24" s="224"/>
      <c r="AY24" s="225"/>
      <c r="AZ24" s="224"/>
      <c r="BA24" s="225"/>
      <c r="BB24" s="224"/>
      <c r="BC24" s="225"/>
    </row>
    <row r="25" spans="1:55" x14ac:dyDescent="0.3">
      <c r="A25" s="22" t="str">
        <f ca="1">'Participant Information'!D24</f>
        <v/>
      </c>
      <c r="B25" s="215">
        <f>'Participant Information'!A24</f>
        <v>0</v>
      </c>
      <c r="C25" s="215">
        <f t="shared" si="0"/>
        <v>0</v>
      </c>
      <c r="D25" s="216" t="str">
        <f t="shared" si="2"/>
        <v/>
      </c>
      <c r="E25" s="215">
        <f t="shared" si="1"/>
        <v>0</v>
      </c>
      <c r="F25" s="215" t="str">
        <f t="shared" si="3"/>
        <v/>
      </c>
      <c r="G25" s="217" t="str">
        <f t="shared" si="4"/>
        <v/>
      </c>
      <c r="H25" s="224"/>
      <c r="I25" s="225"/>
      <c r="J25" s="224"/>
      <c r="K25" s="225"/>
      <c r="L25" s="224"/>
      <c r="M25" s="225"/>
      <c r="N25" s="224"/>
      <c r="O25" s="225"/>
      <c r="P25" s="224"/>
      <c r="Q25" s="225"/>
      <c r="R25" s="224"/>
      <c r="S25" s="225"/>
      <c r="T25" s="224"/>
      <c r="U25" s="225"/>
      <c r="V25" s="224"/>
      <c r="W25" s="225"/>
      <c r="X25" s="224"/>
      <c r="Y25" s="225"/>
      <c r="Z25" s="224"/>
      <c r="AA25" s="225"/>
      <c r="AB25" s="224"/>
      <c r="AC25" s="225"/>
      <c r="AD25" s="224"/>
      <c r="AE25" s="225"/>
      <c r="AF25" s="224"/>
      <c r="AG25" s="225"/>
      <c r="AH25" s="224"/>
      <c r="AI25" s="225"/>
      <c r="AJ25" s="224"/>
      <c r="AK25" s="225"/>
      <c r="AL25" s="224"/>
      <c r="AM25" s="225"/>
      <c r="AN25" s="224"/>
      <c r="AO25" s="225"/>
      <c r="AP25" s="224"/>
      <c r="AQ25" s="225"/>
      <c r="AR25" s="224"/>
      <c r="AS25" s="225"/>
      <c r="AT25" s="224"/>
      <c r="AU25" s="225"/>
      <c r="AV25" s="224"/>
      <c r="AW25" s="225"/>
      <c r="AX25" s="224"/>
      <c r="AY25" s="225"/>
      <c r="AZ25" s="224"/>
      <c r="BA25" s="225"/>
      <c r="BB25" s="224"/>
      <c r="BC25" s="225"/>
    </row>
    <row r="26" spans="1:55" ht="15" thickBot="1" x14ac:dyDescent="0.35">
      <c r="A26" s="24" t="str">
        <f ca="1">'Participant Information'!D25</f>
        <v/>
      </c>
      <c r="B26" s="218">
        <f>'Participant Information'!A25</f>
        <v>0</v>
      </c>
      <c r="C26" s="218">
        <f t="shared" si="0"/>
        <v>0</v>
      </c>
      <c r="D26" s="218" t="str">
        <f t="shared" si="2"/>
        <v/>
      </c>
      <c r="E26" s="218">
        <f t="shared" si="1"/>
        <v>0</v>
      </c>
      <c r="F26" s="218" t="str">
        <f t="shared" si="3"/>
        <v/>
      </c>
      <c r="G26" s="219" t="str">
        <f t="shared" si="4"/>
        <v/>
      </c>
      <c r="H26" s="226"/>
      <c r="I26" s="227"/>
      <c r="J26" s="226"/>
      <c r="K26" s="227"/>
      <c r="L26" s="226"/>
      <c r="M26" s="227"/>
      <c r="N26" s="226"/>
      <c r="O26" s="227"/>
      <c r="P26" s="226"/>
      <c r="Q26" s="227"/>
      <c r="R26" s="226"/>
      <c r="S26" s="227"/>
      <c r="T26" s="226"/>
      <c r="U26" s="227"/>
      <c r="V26" s="226"/>
      <c r="W26" s="227"/>
      <c r="X26" s="226"/>
      <c r="Y26" s="227"/>
      <c r="Z26" s="226"/>
      <c r="AA26" s="227"/>
      <c r="AB26" s="226"/>
      <c r="AC26" s="227"/>
      <c r="AD26" s="226"/>
      <c r="AE26" s="227"/>
      <c r="AF26" s="226"/>
      <c r="AG26" s="227"/>
      <c r="AH26" s="226"/>
      <c r="AI26" s="227"/>
      <c r="AJ26" s="226"/>
      <c r="AK26" s="227"/>
      <c r="AL26" s="226"/>
      <c r="AM26" s="227"/>
      <c r="AN26" s="226"/>
      <c r="AO26" s="227"/>
      <c r="AP26" s="226"/>
      <c r="AQ26" s="227"/>
      <c r="AR26" s="226"/>
      <c r="AS26" s="227"/>
      <c r="AT26" s="226"/>
      <c r="AU26" s="227"/>
      <c r="AV26" s="226"/>
      <c r="AW26" s="227"/>
      <c r="AX26" s="226"/>
      <c r="AY26" s="227"/>
      <c r="AZ26" s="226"/>
      <c r="BA26" s="227"/>
      <c r="BB26" s="226"/>
      <c r="BC26" s="227"/>
    </row>
    <row r="27" spans="1:55" x14ac:dyDescent="0.3">
      <c r="D27" s="61">
        <f>SUM(E4:E26)</f>
        <v>0</v>
      </c>
      <c r="E27" s="61"/>
      <c r="F27" s="61"/>
    </row>
  </sheetData>
  <customSheetViews>
    <customSheetView guid="{8744CAB5-1896-4DC8-AE65-8F39058A7693}">
      <selection activeCell="E11" sqref="E11"/>
      <pageMargins left="0.7" right="0.7" top="0.75" bottom="0.75" header="0.3" footer="0.3"/>
    </customSheetView>
  </customSheetViews>
  <mergeCells count="49">
    <mergeCell ref="H2:I2"/>
    <mergeCell ref="H1:I1"/>
    <mergeCell ref="J1:K1"/>
    <mergeCell ref="J2:K2"/>
    <mergeCell ref="L1:M1"/>
    <mergeCell ref="N1:O1"/>
    <mergeCell ref="L2:M2"/>
    <mergeCell ref="N2:O2"/>
    <mergeCell ref="P1:Q1"/>
    <mergeCell ref="R1:S1"/>
    <mergeCell ref="T1:U1"/>
    <mergeCell ref="P2:Q2"/>
    <mergeCell ref="R2:S2"/>
    <mergeCell ref="T2:U2"/>
    <mergeCell ref="V1:W1"/>
    <mergeCell ref="AD1:AE1"/>
    <mergeCell ref="X1:Y1"/>
    <mergeCell ref="V2:W2"/>
    <mergeCell ref="X2:Y2"/>
    <mergeCell ref="Z1:AA1"/>
    <mergeCell ref="AB1:AC1"/>
    <mergeCell ref="BB2:BC2"/>
    <mergeCell ref="A1:G2"/>
    <mergeCell ref="AV1:AW1"/>
    <mergeCell ref="AX1:AY1"/>
    <mergeCell ref="AZ1:BA1"/>
    <mergeCell ref="BB1:BC1"/>
    <mergeCell ref="Z2:AA2"/>
    <mergeCell ref="AB2:AC2"/>
    <mergeCell ref="AD2:AE2"/>
    <mergeCell ref="AF2:AG2"/>
    <mergeCell ref="AH2:AI2"/>
    <mergeCell ref="AJ2:AK2"/>
    <mergeCell ref="AL2:AM2"/>
    <mergeCell ref="AN2:AO2"/>
    <mergeCell ref="AR2:AS2"/>
    <mergeCell ref="AT2:AU2"/>
    <mergeCell ref="AJ1:AK1"/>
    <mergeCell ref="AH1:AI1"/>
    <mergeCell ref="AF1:AG1"/>
    <mergeCell ref="AX2:AY2"/>
    <mergeCell ref="AZ2:BA2"/>
    <mergeCell ref="AV2:AW2"/>
    <mergeCell ref="AL1:AM1"/>
    <mergeCell ref="AN1:AO1"/>
    <mergeCell ref="AP1:AQ1"/>
    <mergeCell ref="AR1:AS1"/>
    <mergeCell ref="AT1:AU1"/>
    <mergeCell ref="AP2:AQ2"/>
  </mergeCells>
  <conditionalFormatting sqref="G4 A4:C26 D27 E4:F27">
    <cfRule type="cellIs" dxfId="19" priority="21" stopIfTrue="1" operator="equal">
      <formula>0</formula>
    </cfRule>
  </conditionalFormatting>
  <conditionalFormatting sqref="H1:BC2">
    <cfRule type="cellIs" dxfId="18" priority="19" stopIfTrue="1" operator="equal">
      <formula>"Date?"</formula>
    </cfRule>
  </conditionalFormatting>
  <conditionalFormatting sqref="G4:G26">
    <cfRule type="cellIs" dxfId="17" priority="2" operator="equal">
      <formula>"""Poor"""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P28"/>
  <sheetViews>
    <sheetView showGridLines="0" workbookViewId="0">
      <pane xSplit="5" ySplit="1" topLeftCell="N2" activePane="bottomRight" state="frozen"/>
      <selection pane="topRight" activeCell="F1" sqref="F1"/>
      <selection pane="bottomLeft" activeCell="A2" sqref="A2"/>
      <selection pane="bottomRight" activeCell="H3" sqref="H3"/>
    </sheetView>
  </sheetViews>
  <sheetFormatPr defaultRowHeight="14.4" x14ac:dyDescent="0.3"/>
  <cols>
    <col min="1" max="1" width="11.44140625" bestFit="1" customWidth="1"/>
    <col min="2" max="2" width="21.109375" customWidth="1"/>
    <col min="3" max="4" width="9.44140625" bestFit="1" customWidth="1"/>
    <col min="5" max="5" width="9.44140625" customWidth="1"/>
    <col min="6" max="6" width="9.6640625" customWidth="1"/>
    <col min="7" max="7" width="10.33203125" customWidth="1"/>
    <col min="8" max="8" width="9.88671875" style="206" bestFit="1" customWidth="1"/>
    <col min="9" max="9" width="10.88671875" customWidth="1"/>
    <col min="10" max="10" width="10.88671875" bestFit="1" customWidth="1"/>
    <col min="11" max="11" width="10.88671875" style="206" customWidth="1"/>
    <col min="12" max="12" width="9.88671875" customWidth="1"/>
    <col min="13" max="13" width="10.88671875" bestFit="1" customWidth="1"/>
    <col min="14" max="14" width="10.88671875" style="206" customWidth="1"/>
    <col min="15" max="15" width="8.44140625" bestFit="1" customWidth="1"/>
    <col min="16" max="16" width="10.88671875" bestFit="1" customWidth="1"/>
    <col min="17" max="17" width="10.88671875" style="206" customWidth="1"/>
    <col min="18" max="18" width="8.44140625" bestFit="1" customWidth="1"/>
    <col min="19" max="19" width="10.88671875" bestFit="1" customWidth="1"/>
    <col min="20" max="20" width="10.88671875" style="206" customWidth="1"/>
    <col min="21" max="21" width="8.44140625" bestFit="1" customWidth="1"/>
    <col min="22" max="22" width="10.88671875" bestFit="1" customWidth="1"/>
    <col min="23" max="23" width="10.88671875" style="206" customWidth="1"/>
    <col min="24" max="24" width="8.44140625" bestFit="1" customWidth="1"/>
    <col min="25" max="25" width="10.88671875" bestFit="1" customWidth="1"/>
    <col min="26" max="26" width="10.88671875" style="206" customWidth="1"/>
    <col min="27" max="27" width="8.44140625" bestFit="1" customWidth="1"/>
    <col min="28" max="28" width="10.88671875" bestFit="1" customWidth="1"/>
    <col min="29" max="29" width="10.88671875" style="206" customWidth="1"/>
    <col min="30" max="30" width="8.44140625" bestFit="1" customWidth="1"/>
    <col min="31" max="31" width="10.88671875" bestFit="1" customWidth="1"/>
    <col min="32" max="32" width="10.88671875" style="206" customWidth="1"/>
    <col min="33" max="33" width="8.44140625" bestFit="1" customWidth="1"/>
    <col min="34" max="34" width="10.88671875" bestFit="1" customWidth="1"/>
    <col min="35" max="35" width="10.88671875" style="206" customWidth="1"/>
    <col min="36" max="36" width="8.44140625" bestFit="1" customWidth="1"/>
    <col min="37" max="37" width="10.88671875" bestFit="1" customWidth="1"/>
    <col min="38" max="38" width="10.88671875" style="206" customWidth="1"/>
    <col min="39" max="39" width="8.44140625" bestFit="1" customWidth="1"/>
    <col min="40" max="40" width="10.88671875" bestFit="1" customWidth="1"/>
    <col min="41" max="41" width="10.88671875" style="206" customWidth="1"/>
    <col min="42" max="42" width="8.44140625" bestFit="1" customWidth="1"/>
    <col min="43" max="43" width="10.88671875" bestFit="1" customWidth="1"/>
    <col min="44" max="44" width="10.88671875" style="206" customWidth="1"/>
    <col min="45" max="45" width="8.44140625" bestFit="1" customWidth="1"/>
    <col min="46" max="46" width="10.88671875" bestFit="1" customWidth="1"/>
    <col min="47" max="47" width="10.88671875" style="206" customWidth="1"/>
    <col min="49" max="49" width="9.5546875" customWidth="1"/>
    <col min="50" max="50" width="10" style="206" customWidth="1"/>
    <col min="52" max="52" width="10" customWidth="1"/>
    <col min="53" max="53" width="9.5546875" style="206" customWidth="1"/>
    <col min="55" max="55" width="9.88671875" customWidth="1"/>
    <col min="56" max="56" width="9.6640625" style="206" customWidth="1"/>
    <col min="58" max="58" width="9.6640625" customWidth="1"/>
    <col min="59" max="59" width="9.88671875" style="206" bestFit="1" customWidth="1"/>
    <col min="61" max="61" width="9.88671875" customWidth="1"/>
    <col min="62" max="62" width="10" style="206" customWidth="1"/>
    <col min="64" max="64" width="10.109375" customWidth="1"/>
    <col min="65" max="65" width="10.33203125" style="206" customWidth="1"/>
    <col min="67" max="67" width="9.6640625" customWidth="1"/>
    <col min="68" max="68" width="9.109375" style="206"/>
  </cols>
  <sheetData>
    <row r="1" spans="1:68" ht="33.75" customHeight="1" thickBot="1" x14ac:dyDescent="0.35">
      <c r="A1" s="290" t="s">
        <v>11</v>
      </c>
      <c r="B1" s="291"/>
      <c r="C1" s="291"/>
      <c r="D1" s="291"/>
      <c r="E1" s="292"/>
      <c r="F1" s="293" t="s">
        <v>97</v>
      </c>
      <c r="G1" s="294"/>
      <c r="H1" s="295"/>
      <c r="I1" s="293" t="s">
        <v>97</v>
      </c>
      <c r="J1" s="294"/>
      <c r="K1" s="295"/>
      <c r="L1" s="293" t="s">
        <v>97</v>
      </c>
      <c r="M1" s="294"/>
      <c r="N1" s="295"/>
      <c r="O1" s="293" t="s">
        <v>97</v>
      </c>
      <c r="P1" s="294"/>
      <c r="Q1" s="295"/>
      <c r="R1" s="293" t="s">
        <v>97</v>
      </c>
      <c r="S1" s="294"/>
      <c r="T1" s="295"/>
      <c r="U1" s="293" t="s">
        <v>97</v>
      </c>
      <c r="V1" s="294"/>
      <c r="W1" s="295"/>
      <c r="X1" s="293" t="s">
        <v>97</v>
      </c>
      <c r="Y1" s="294"/>
      <c r="Z1" s="295"/>
      <c r="AA1" s="293" t="s">
        <v>97</v>
      </c>
      <c r="AB1" s="294"/>
      <c r="AC1" s="295"/>
      <c r="AD1" s="293" t="s">
        <v>97</v>
      </c>
      <c r="AE1" s="294"/>
      <c r="AF1" s="295"/>
      <c r="AG1" s="293" t="s">
        <v>97</v>
      </c>
      <c r="AH1" s="294"/>
      <c r="AI1" s="295"/>
      <c r="AJ1" s="293" t="s">
        <v>97</v>
      </c>
      <c r="AK1" s="294"/>
      <c r="AL1" s="295"/>
      <c r="AM1" s="293" t="s">
        <v>97</v>
      </c>
      <c r="AN1" s="294"/>
      <c r="AO1" s="295"/>
      <c r="AP1" s="293" t="s">
        <v>97</v>
      </c>
      <c r="AQ1" s="294"/>
      <c r="AR1" s="295"/>
      <c r="AS1" s="293" t="s">
        <v>97</v>
      </c>
      <c r="AT1" s="294"/>
      <c r="AU1" s="295"/>
      <c r="AV1" s="293" t="s">
        <v>97</v>
      </c>
      <c r="AW1" s="294"/>
      <c r="AX1" s="295"/>
      <c r="AY1" s="293" t="s">
        <v>97</v>
      </c>
      <c r="AZ1" s="294"/>
      <c r="BA1" s="295"/>
      <c r="BB1" s="293" t="s">
        <v>97</v>
      </c>
      <c r="BC1" s="294"/>
      <c r="BD1" s="295"/>
      <c r="BE1" s="293" t="s">
        <v>97</v>
      </c>
      <c r="BF1" s="294"/>
      <c r="BG1" s="295"/>
      <c r="BH1" s="293" t="s">
        <v>97</v>
      </c>
      <c r="BI1" s="294"/>
      <c r="BJ1" s="295"/>
      <c r="BK1" s="293" t="s">
        <v>97</v>
      </c>
      <c r="BL1" s="294"/>
      <c r="BM1" s="295"/>
      <c r="BN1" s="296" t="s">
        <v>97</v>
      </c>
      <c r="BO1" s="297"/>
      <c r="BP1" s="298"/>
    </row>
    <row r="2" spans="1:68" s="202" customFormat="1" ht="39" customHeight="1" thickBot="1" x14ac:dyDescent="0.35">
      <c r="A2" s="199" t="s">
        <v>99</v>
      </c>
      <c r="B2" s="198" t="s">
        <v>0</v>
      </c>
      <c r="C2" s="199" t="s">
        <v>95</v>
      </c>
      <c r="D2" s="199" t="s">
        <v>96</v>
      </c>
      <c r="E2" s="199" t="s">
        <v>101</v>
      </c>
      <c r="F2" s="200" t="s">
        <v>93</v>
      </c>
      <c r="G2" s="201" t="s">
        <v>94</v>
      </c>
      <c r="H2" s="203" t="s">
        <v>100</v>
      </c>
      <c r="I2" s="200" t="s">
        <v>93</v>
      </c>
      <c r="J2" s="201" t="s">
        <v>94</v>
      </c>
      <c r="K2" s="203" t="s">
        <v>100</v>
      </c>
      <c r="L2" s="200" t="s">
        <v>93</v>
      </c>
      <c r="M2" s="201" t="s">
        <v>94</v>
      </c>
      <c r="N2" s="203" t="s">
        <v>100</v>
      </c>
      <c r="O2" s="200" t="s">
        <v>93</v>
      </c>
      <c r="P2" s="201" t="s">
        <v>94</v>
      </c>
      <c r="Q2" s="203" t="s">
        <v>100</v>
      </c>
      <c r="R2" s="200" t="s">
        <v>93</v>
      </c>
      <c r="S2" s="201" t="s">
        <v>94</v>
      </c>
      <c r="T2" s="203" t="s">
        <v>100</v>
      </c>
      <c r="U2" s="200" t="s">
        <v>93</v>
      </c>
      <c r="V2" s="201" t="s">
        <v>94</v>
      </c>
      <c r="W2" s="203" t="s">
        <v>100</v>
      </c>
      <c r="X2" s="200" t="s">
        <v>93</v>
      </c>
      <c r="Y2" s="201" t="s">
        <v>94</v>
      </c>
      <c r="Z2" s="203" t="s">
        <v>100</v>
      </c>
      <c r="AA2" s="200" t="s">
        <v>93</v>
      </c>
      <c r="AB2" s="201" t="s">
        <v>94</v>
      </c>
      <c r="AC2" s="203" t="s">
        <v>100</v>
      </c>
      <c r="AD2" s="200" t="s">
        <v>93</v>
      </c>
      <c r="AE2" s="201" t="s">
        <v>94</v>
      </c>
      <c r="AF2" s="203" t="s">
        <v>100</v>
      </c>
      <c r="AG2" s="200" t="s">
        <v>93</v>
      </c>
      <c r="AH2" s="201" t="s">
        <v>94</v>
      </c>
      <c r="AI2" s="203" t="s">
        <v>100</v>
      </c>
      <c r="AJ2" s="200" t="s">
        <v>93</v>
      </c>
      <c r="AK2" s="201" t="s">
        <v>94</v>
      </c>
      <c r="AL2" s="203" t="s">
        <v>100</v>
      </c>
      <c r="AM2" s="200" t="s">
        <v>93</v>
      </c>
      <c r="AN2" s="201" t="s">
        <v>94</v>
      </c>
      <c r="AO2" s="203" t="s">
        <v>100</v>
      </c>
      <c r="AP2" s="200" t="s">
        <v>93</v>
      </c>
      <c r="AQ2" s="201" t="s">
        <v>94</v>
      </c>
      <c r="AR2" s="203" t="s">
        <v>100</v>
      </c>
      <c r="AS2" s="200" t="s">
        <v>93</v>
      </c>
      <c r="AT2" s="201" t="s">
        <v>94</v>
      </c>
      <c r="AU2" s="203" t="s">
        <v>100</v>
      </c>
      <c r="AV2" s="200" t="s">
        <v>93</v>
      </c>
      <c r="AW2" s="201" t="s">
        <v>94</v>
      </c>
      <c r="AX2" s="203" t="s">
        <v>100</v>
      </c>
      <c r="AY2" s="200" t="s">
        <v>93</v>
      </c>
      <c r="AZ2" s="201" t="s">
        <v>94</v>
      </c>
      <c r="BA2" s="203" t="s">
        <v>100</v>
      </c>
      <c r="BB2" s="200" t="s">
        <v>93</v>
      </c>
      <c r="BC2" s="201" t="s">
        <v>94</v>
      </c>
      <c r="BD2" s="203" t="s">
        <v>100</v>
      </c>
      <c r="BE2" s="200" t="s">
        <v>93</v>
      </c>
      <c r="BF2" s="201" t="s">
        <v>94</v>
      </c>
      <c r="BG2" s="203" t="s">
        <v>100</v>
      </c>
      <c r="BH2" s="200" t="s">
        <v>93</v>
      </c>
      <c r="BI2" s="201" t="s">
        <v>94</v>
      </c>
      <c r="BJ2" s="203" t="s">
        <v>100</v>
      </c>
      <c r="BK2" s="200" t="s">
        <v>93</v>
      </c>
      <c r="BL2" s="201" t="s">
        <v>94</v>
      </c>
      <c r="BM2" s="203" t="s">
        <v>100</v>
      </c>
      <c r="BN2" s="200" t="s">
        <v>93</v>
      </c>
      <c r="BO2" s="201" t="s">
        <v>94</v>
      </c>
      <c r="BP2" s="203" t="s">
        <v>100</v>
      </c>
    </row>
    <row r="3" spans="1:68" x14ac:dyDescent="0.3">
      <c r="A3" s="18" t="str">
        <f ca="1">'Participant Information'!D3</f>
        <v/>
      </c>
      <c r="B3" s="19">
        <f>'Participant Information'!A3</f>
        <v>0</v>
      </c>
      <c r="C3" s="19">
        <f>COUNTA(F3,I3,L3,O3,R3,U3,X3,AA3,AD3,AG3,AJ3,AM3,AP3,AS3,AV3,AY3,BB3,BE3,BH3,BK3,BN3)</f>
        <v>0</v>
      </c>
      <c r="D3" s="19">
        <f>COUNTA(G3,J3,M3,P3,S3,V3,Y3,AB3,AE3,AH3,AK3,AN3,AQ3,AT3,AW3,AZ3,BC3,BF3,BI3,BL3,BO3)</f>
        <v>0</v>
      </c>
      <c r="E3" s="207" t="e">
        <f>AVERAGE(H3,K3,N3,Q3,T3,W3,Z3,AC3,AF3,AI3,AL3,AO3,AR3,AU3,AX3,BA3,BD3,BG3,BJ3,BM3,BP3)</f>
        <v>#DIV/0!</v>
      </c>
      <c r="F3" s="258"/>
      <c r="G3" s="259"/>
      <c r="H3" s="260" t="str">
        <f>IF(OR(F3=0,G3=0),"",DATEDIF(F3,G3,"d"))</f>
        <v/>
      </c>
      <c r="I3" s="258"/>
      <c r="J3" s="259"/>
      <c r="K3" s="260" t="str">
        <f>IF(OR(I3=0,J3=0),"",DATEDIF(I3,J3,"d"))</f>
        <v/>
      </c>
      <c r="L3" s="258"/>
      <c r="M3" s="259"/>
      <c r="N3" s="260" t="str">
        <f>IF(OR(L3=0,M3=0),"",DATEDIF(L3,M3,"d"))</f>
        <v/>
      </c>
      <c r="O3" s="258"/>
      <c r="P3" s="259"/>
      <c r="Q3" s="260" t="str">
        <f>IF(OR(O3=0,P3=0),"",DATEDIF(O3,P3,"d"))</f>
        <v/>
      </c>
      <c r="R3" s="258"/>
      <c r="S3" s="259"/>
      <c r="T3" s="260" t="str">
        <f>IF(OR(R3=0,S3=0),"",DATEDIF(R3,S3,"d"))</f>
        <v/>
      </c>
      <c r="U3" s="258"/>
      <c r="V3" s="259"/>
      <c r="W3" s="260" t="str">
        <f>IF(OR(U3=0,V3=0),"",DATEDIF(U3,V3,"d"))</f>
        <v/>
      </c>
      <c r="X3" s="258"/>
      <c r="Y3" s="259"/>
      <c r="Z3" s="260" t="str">
        <f>IF(OR(X3=0,Y3=0),"",DATEDIF(X3,Y3,"d"))</f>
        <v/>
      </c>
      <c r="AA3" s="258"/>
      <c r="AB3" s="259"/>
      <c r="AC3" s="260" t="str">
        <f>IF(OR(AA3=0,AB3=0),"",DATEDIF(AA3,AB3,"d"))</f>
        <v/>
      </c>
      <c r="AD3" s="258"/>
      <c r="AE3" s="259"/>
      <c r="AF3" s="260" t="str">
        <f>IF(OR(AD3=0,AE3=0),"",DATEDIF(AD3,AE3,"d"))</f>
        <v/>
      </c>
      <c r="AG3" s="258"/>
      <c r="AH3" s="259"/>
      <c r="AI3" s="260" t="str">
        <f>IF(OR(AG3=0,AH3=0),"",DATEDIF(AG3,AH3,"d"))</f>
        <v/>
      </c>
      <c r="AJ3" s="258"/>
      <c r="AK3" s="259"/>
      <c r="AL3" s="260" t="str">
        <f>IF(OR(AJ3=0,AK3=0),"",DATEDIF(AJ3,AK3,"d"))</f>
        <v/>
      </c>
      <c r="AM3" s="258"/>
      <c r="AN3" s="259"/>
      <c r="AO3" s="260" t="str">
        <f>IF(OR(AM3=0,AN3=0),"",DATEDIF(AM3,AN3,"d"))</f>
        <v/>
      </c>
      <c r="AP3" s="258"/>
      <c r="AQ3" s="259"/>
      <c r="AR3" s="260" t="str">
        <f>IF(OR(AP3=0,AQ3=0),"",DATEDIF(AP3,AQ3,"d"))</f>
        <v/>
      </c>
      <c r="AS3" s="258"/>
      <c r="AT3" s="259"/>
      <c r="AU3" s="260" t="str">
        <f>IF(OR(AS3=0,AT3=0),"",DATEDIF(AS3,AT3,"d"))</f>
        <v/>
      </c>
      <c r="AV3" s="258"/>
      <c r="AW3" s="259"/>
      <c r="AX3" s="260" t="str">
        <f>IF(OR(AV3=0,AW3=0),"",DATEDIF(AV3,AW3,"d"))</f>
        <v/>
      </c>
      <c r="AY3" s="258"/>
      <c r="AZ3" s="259"/>
      <c r="BA3" s="260" t="str">
        <f>IF(OR(AY3=0,AZ3=0),"",DATEDIF(AY3,AZ3,"d"))</f>
        <v/>
      </c>
      <c r="BB3" s="258"/>
      <c r="BC3" s="259"/>
      <c r="BD3" s="260" t="str">
        <f>IF(OR(BB3=0,BC3=0),"",DATEDIF(BB3,BC3,"d"))</f>
        <v/>
      </c>
      <c r="BE3" s="258"/>
      <c r="BF3" s="259"/>
      <c r="BG3" s="260" t="str">
        <f>IF(OR(BE3=0,BF3=0),"",DATEDIF(BE3,BF3,"d"))</f>
        <v/>
      </c>
      <c r="BH3" s="258"/>
      <c r="BI3" s="259"/>
      <c r="BJ3" s="260" t="str">
        <f>IF(OR(BH3=0,BI3=0),"",DATEDIF(BH3,BI3,"d"))</f>
        <v/>
      </c>
      <c r="BK3" s="258"/>
      <c r="BL3" s="259"/>
      <c r="BM3" s="260" t="str">
        <f>IF(OR(BK3=0,BL3=0),"",DATEDIF(BK3,BL3,"d"))</f>
        <v/>
      </c>
      <c r="BN3" s="258"/>
      <c r="BO3" s="259"/>
      <c r="BP3" s="261" t="str">
        <f>IF(OR(BN3=0,BO3=0),"",DATEDIF(BN3,BO3,"d"))</f>
        <v/>
      </c>
    </row>
    <row r="4" spans="1:68" x14ac:dyDescent="0.3">
      <c r="A4" s="16" t="str">
        <f ca="1">'Participant Information'!D4</f>
        <v/>
      </c>
      <c r="B4" s="17">
        <f>'Participant Information'!A4</f>
        <v>0</v>
      </c>
      <c r="C4" s="17">
        <f t="shared" ref="C4:C25" si="0">COUNTA(F4,I4,L4,O4,R4,U4,X4,AA4,AD4,AG4,AJ4,AM4,AP4,AS4,AV4,AY4,BB4,BE4,BH4,BK4,BN4)</f>
        <v>0</v>
      </c>
      <c r="D4" s="17">
        <f t="shared" ref="D4:D25" si="1">COUNTA(G4,J4,M4,P4,S4,V4,Y4,AB4,AE4,AH4,AK4,AN4,AQ4,AT4,AW4,AZ4,BC4,BF4,BI4,BL4,BO4)</f>
        <v>0</v>
      </c>
      <c r="E4" s="207" t="e">
        <f t="shared" ref="E4:E25" si="2">AVERAGE(H4,K4,N4,Q4,T4,W4,Z4,AC4,AF4,AI4,AL4,AO4,AR4,AU4,AX4,BA4,BD4,BG4,BJ4,BM4,BP4)</f>
        <v>#DIV/0!</v>
      </c>
      <c r="F4" s="262"/>
      <c r="G4" s="263"/>
      <c r="H4" s="264" t="str">
        <f t="shared" ref="H4:H25" si="3">IF(OR(F4=0,G4=0),"",DATEDIF(F4,G4,"d"))</f>
        <v/>
      </c>
      <c r="I4" s="262"/>
      <c r="J4" s="263"/>
      <c r="K4" s="264"/>
      <c r="L4" s="262"/>
      <c r="M4" s="263"/>
      <c r="N4" s="264"/>
      <c r="O4" s="262"/>
      <c r="P4" s="263"/>
      <c r="Q4" s="264"/>
      <c r="R4" s="262"/>
      <c r="S4" s="263"/>
      <c r="T4" s="264"/>
      <c r="U4" s="262"/>
      <c r="V4" s="263"/>
      <c r="W4" s="264"/>
      <c r="X4" s="262"/>
      <c r="Y4" s="263"/>
      <c r="Z4" s="264"/>
      <c r="AA4" s="262"/>
      <c r="AB4" s="263"/>
      <c r="AC4" s="264"/>
      <c r="AD4" s="262"/>
      <c r="AE4" s="263"/>
      <c r="AF4" s="264"/>
      <c r="AG4" s="262"/>
      <c r="AH4" s="263"/>
      <c r="AI4" s="264"/>
      <c r="AJ4" s="262"/>
      <c r="AK4" s="263"/>
      <c r="AL4" s="264"/>
      <c r="AM4" s="262"/>
      <c r="AN4" s="263"/>
      <c r="AO4" s="264"/>
      <c r="AP4" s="262"/>
      <c r="AQ4" s="263"/>
      <c r="AR4" s="264"/>
      <c r="AS4" s="262"/>
      <c r="AT4" s="263"/>
      <c r="AU4" s="264"/>
      <c r="AV4" s="262"/>
      <c r="AW4" s="263"/>
      <c r="AX4" s="264"/>
      <c r="AY4" s="262"/>
      <c r="AZ4" s="263"/>
      <c r="BA4" s="264"/>
      <c r="BB4" s="262"/>
      <c r="BC4" s="263"/>
      <c r="BD4" s="264"/>
      <c r="BE4" s="262"/>
      <c r="BF4" s="263"/>
      <c r="BG4" s="264"/>
      <c r="BH4" s="262"/>
      <c r="BI4" s="263"/>
      <c r="BJ4" s="264"/>
      <c r="BK4" s="262"/>
      <c r="BL4" s="263"/>
      <c r="BM4" s="264"/>
      <c r="BN4" s="262"/>
      <c r="BO4" s="263"/>
      <c r="BP4" s="265"/>
    </row>
    <row r="5" spans="1:68" x14ac:dyDescent="0.3">
      <c r="A5" s="16" t="str">
        <f ca="1">'Participant Information'!D5</f>
        <v/>
      </c>
      <c r="B5" s="17">
        <f>'Participant Information'!A5</f>
        <v>0</v>
      </c>
      <c r="C5" s="17">
        <f t="shared" si="0"/>
        <v>0</v>
      </c>
      <c r="D5" s="17">
        <f t="shared" si="1"/>
        <v>0</v>
      </c>
      <c r="E5" s="207" t="e">
        <f t="shared" si="2"/>
        <v>#DIV/0!</v>
      </c>
      <c r="F5" s="262"/>
      <c r="G5" s="263"/>
      <c r="H5" s="264" t="str">
        <f t="shared" si="3"/>
        <v/>
      </c>
      <c r="I5" s="262"/>
      <c r="J5" s="263"/>
      <c r="K5" s="264"/>
      <c r="L5" s="262"/>
      <c r="M5" s="263"/>
      <c r="N5" s="264"/>
      <c r="O5" s="262"/>
      <c r="P5" s="263"/>
      <c r="Q5" s="264"/>
      <c r="R5" s="262"/>
      <c r="S5" s="263"/>
      <c r="T5" s="264"/>
      <c r="U5" s="262"/>
      <c r="V5" s="263"/>
      <c r="W5" s="264"/>
      <c r="X5" s="262"/>
      <c r="Y5" s="263"/>
      <c r="Z5" s="264"/>
      <c r="AA5" s="262"/>
      <c r="AB5" s="263"/>
      <c r="AC5" s="264"/>
      <c r="AD5" s="262"/>
      <c r="AE5" s="263"/>
      <c r="AF5" s="264"/>
      <c r="AG5" s="262"/>
      <c r="AH5" s="263"/>
      <c r="AI5" s="264"/>
      <c r="AJ5" s="262"/>
      <c r="AK5" s="263"/>
      <c r="AL5" s="264"/>
      <c r="AM5" s="262"/>
      <c r="AN5" s="263"/>
      <c r="AO5" s="264"/>
      <c r="AP5" s="262"/>
      <c r="AQ5" s="263"/>
      <c r="AR5" s="264"/>
      <c r="AS5" s="262"/>
      <c r="AT5" s="263"/>
      <c r="AU5" s="264"/>
      <c r="AV5" s="262"/>
      <c r="AW5" s="263"/>
      <c r="AX5" s="264"/>
      <c r="AY5" s="262"/>
      <c r="AZ5" s="263"/>
      <c r="BA5" s="264"/>
      <c r="BB5" s="262"/>
      <c r="BC5" s="263"/>
      <c r="BD5" s="264"/>
      <c r="BE5" s="262"/>
      <c r="BF5" s="263"/>
      <c r="BG5" s="264"/>
      <c r="BH5" s="262"/>
      <c r="BI5" s="263"/>
      <c r="BJ5" s="264"/>
      <c r="BK5" s="262"/>
      <c r="BL5" s="263"/>
      <c r="BM5" s="264"/>
      <c r="BN5" s="262"/>
      <c r="BO5" s="263"/>
      <c r="BP5" s="265"/>
    </row>
    <row r="6" spans="1:68" x14ac:dyDescent="0.3">
      <c r="A6" s="16" t="str">
        <f ca="1">'Participant Information'!D6</f>
        <v/>
      </c>
      <c r="B6" s="17">
        <f>'Participant Information'!A6</f>
        <v>0</v>
      </c>
      <c r="C6" s="17">
        <f t="shared" si="0"/>
        <v>0</v>
      </c>
      <c r="D6" s="17">
        <f t="shared" si="1"/>
        <v>0</v>
      </c>
      <c r="E6" s="207" t="e">
        <f t="shared" si="2"/>
        <v>#DIV/0!</v>
      </c>
      <c r="F6" s="262"/>
      <c r="G6" s="263"/>
      <c r="H6" s="264" t="str">
        <f t="shared" si="3"/>
        <v/>
      </c>
      <c r="I6" s="262"/>
      <c r="J6" s="263"/>
      <c r="K6" s="264"/>
      <c r="L6" s="262"/>
      <c r="M6" s="263"/>
      <c r="N6" s="264"/>
      <c r="O6" s="262"/>
      <c r="P6" s="263"/>
      <c r="Q6" s="264"/>
      <c r="R6" s="262"/>
      <c r="S6" s="263"/>
      <c r="T6" s="264"/>
      <c r="U6" s="262"/>
      <c r="V6" s="263"/>
      <c r="W6" s="264"/>
      <c r="X6" s="262"/>
      <c r="Y6" s="263"/>
      <c r="Z6" s="264"/>
      <c r="AA6" s="262"/>
      <c r="AB6" s="263"/>
      <c r="AC6" s="264"/>
      <c r="AD6" s="262"/>
      <c r="AE6" s="263"/>
      <c r="AF6" s="264"/>
      <c r="AG6" s="262"/>
      <c r="AH6" s="263"/>
      <c r="AI6" s="264"/>
      <c r="AJ6" s="262"/>
      <c r="AK6" s="263"/>
      <c r="AL6" s="264"/>
      <c r="AM6" s="262"/>
      <c r="AN6" s="263"/>
      <c r="AO6" s="264"/>
      <c r="AP6" s="262"/>
      <c r="AQ6" s="263"/>
      <c r="AR6" s="264"/>
      <c r="AS6" s="262"/>
      <c r="AT6" s="263"/>
      <c r="AU6" s="264"/>
      <c r="AV6" s="262"/>
      <c r="AW6" s="263"/>
      <c r="AX6" s="264"/>
      <c r="AY6" s="262"/>
      <c r="AZ6" s="263"/>
      <c r="BA6" s="264"/>
      <c r="BB6" s="262"/>
      <c r="BC6" s="263"/>
      <c r="BD6" s="264"/>
      <c r="BE6" s="262"/>
      <c r="BF6" s="263"/>
      <c r="BG6" s="264"/>
      <c r="BH6" s="262"/>
      <c r="BI6" s="263"/>
      <c r="BJ6" s="264"/>
      <c r="BK6" s="262"/>
      <c r="BL6" s="263"/>
      <c r="BM6" s="264"/>
      <c r="BN6" s="262"/>
      <c r="BO6" s="263"/>
      <c r="BP6" s="265"/>
    </row>
    <row r="7" spans="1:68" x14ac:dyDescent="0.3">
      <c r="A7" s="16" t="str">
        <f ca="1">'Participant Information'!D7</f>
        <v/>
      </c>
      <c r="B7" s="17">
        <f>'Participant Information'!A7</f>
        <v>0</v>
      </c>
      <c r="C7" s="17">
        <f t="shared" si="0"/>
        <v>0</v>
      </c>
      <c r="D7" s="17">
        <f t="shared" si="1"/>
        <v>0</v>
      </c>
      <c r="E7" s="207" t="e">
        <f t="shared" si="2"/>
        <v>#DIV/0!</v>
      </c>
      <c r="F7" s="262"/>
      <c r="G7" s="263"/>
      <c r="H7" s="264" t="str">
        <f t="shared" si="3"/>
        <v/>
      </c>
      <c r="I7" s="262"/>
      <c r="J7" s="263"/>
      <c r="K7" s="264"/>
      <c r="L7" s="262"/>
      <c r="M7" s="263"/>
      <c r="N7" s="264"/>
      <c r="O7" s="262"/>
      <c r="P7" s="263"/>
      <c r="Q7" s="264"/>
      <c r="R7" s="262"/>
      <c r="S7" s="263"/>
      <c r="T7" s="264"/>
      <c r="U7" s="262"/>
      <c r="V7" s="263"/>
      <c r="W7" s="264"/>
      <c r="X7" s="262"/>
      <c r="Y7" s="263"/>
      <c r="Z7" s="264"/>
      <c r="AA7" s="262"/>
      <c r="AB7" s="263"/>
      <c r="AC7" s="264"/>
      <c r="AD7" s="262"/>
      <c r="AE7" s="263"/>
      <c r="AF7" s="264"/>
      <c r="AG7" s="262"/>
      <c r="AH7" s="263"/>
      <c r="AI7" s="264"/>
      <c r="AJ7" s="262"/>
      <c r="AK7" s="263"/>
      <c r="AL7" s="264"/>
      <c r="AM7" s="262"/>
      <c r="AN7" s="263"/>
      <c r="AO7" s="264"/>
      <c r="AP7" s="262"/>
      <c r="AQ7" s="263"/>
      <c r="AR7" s="264"/>
      <c r="AS7" s="262"/>
      <c r="AT7" s="263"/>
      <c r="AU7" s="264"/>
      <c r="AV7" s="262"/>
      <c r="AW7" s="263"/>
      <c r="AX7" s="264"/>
      <c r="AY7" s="262"/>
      <c r="AZ7" s="263"/>
      <c r="BA7" s="264"/>
      <c r="BB7" s="262"/>
      <c r="BC7" s="263"/>
      <c r="BD7" s="264"/>
      <c r="BE7" s="262"/>
      <c r="BF7" s="263"/>
      <c r="BG7" s="264"/>
      <c r="BH7" s="262"/>
      <c r="BI7" s="263"/>
      <c r="BJ7" s="264"/>
      <c r="BK7" s="262"/>
      <c r="BL7" s="263"/>
      <c r="BM7" s="264"/>
      <c r="BN7" s="262"/>
      <c r="BO7" s="263"/>
      <c r="BP7" s="265"/>
    </row>
    <row r="8" spans="1:68" x14ac:dyDescent="0.3">
      <c r="A8" s="16" t="str">
        <f ca="1">'Participant Information'!D8</f>
        <v/>
      </c>
      <c r="B8" s="17">
        <f>'Participant Information'!A8</f>
        <v>0</v>
      </c>
      <c r="C8" s="17">
        <f t="shared" si="0"/>
        <v>0</v>
      </c>
      <c r="D8" s="17">
        <f t="shared" si="1"/>
        <v>0</v>
      </c>
      <c r="E8" s="207" t="e">
        <f t="shared" si="2"/>
        <v>#DIV/0!</v>
      </c>
      <c r="F8" s="262"/>
      <c r="G8" s="263"/>
      <c r="H8" s="264" t="str">
        <f t="shared" si="3"/>
        <v/>
      </c>
      <c r="I8" s="262"/>
      <c r="J8" s="263"/>
      <c r="K8" s="264"/>
      <c r="L8" s="262"/>
      <c r="M8" s="263"/>
      <c r="N8" s="264"/>
      <c r="O8" s="262"/>
      <c r="P8" s="263"/>
      <c r="Q8" s="264"/>
      <c r="R8" s="262"/>
      <c r="S8" s="263"/>
      <c r="T8" s="264"/>
      <c r="U8" s="262"/>
      <c r="V8" s="263"/>
      <c r="W8" s="264"/>
      <c r="X8" s="262"/>
      <c r="Y8" s="263"/>
      <c r="Z8" s="264"/>
      <c r="AA8" s="262"/>
      <c r="AB8" s="263"/>
      <c r="AC8" s="264"/>
      <c r="AD8" s="262"/>
      <c r="AE8" s="263"/>
      <c r="AF8" s="264"/>
      <c r="AG8" s="262"/>
      <c r="AH8" s="263"/>
      <c r="AI8" s="264"/>
      <c r="AJ8" s="262"/>
      <c r="AK8" s="263"/>
      <c r="AL8" s="264"/>
      <c r="AM8" s="262"/>
      <c r="AN8" s="263"/>
      <c r="AO8" s="264"/>
      <c r="AP8" s="262"/>
      <c r="AQ8" s="263"/>
      <c r="AR8" s="264"/>
      <c r="AS8" s="262"/>
      <c r="AT8" s="263"/>
      <c r="AU8" s="264"/>
      <c r="AV8" s="262"/>
      <c r="AW8" s="263"/>
      <c r="AX8" s="264"/>
      <c r="AY8" s="262"/>
      <c r="AZ8" s="263"/>
      <c r="BA8" s="264"/>
      <c r="BB8" s="262"/>
      <c r="BC8" s="263"/>
      <c r="BD8" s="264"/>
      <c r="BE8" s="262"/>
      <c r="BF8" s="263"/>
      <c r="BG8" s="264"/>
      <c r="BH8" s="262"/>
      <c r="BI8" s="263"/>
      <c r="BJ8" s="264"/>
      <c r="BK8" s="262"/>
      <c r="BL8" s="263"/>
      <c r="BM8" s="264"/>
      <c r="BN8" s="262"/>
      <c r="BO8" s="263"/>
      <c r="BP8" s="265"/>
    </row>
    <row r="9" spans="1:68" x14ac:dyDescent="0.3">
      <c r="A9" s="16" t="str">
        <f ca="1">'Participant Information'!D9</f>
        <v/>
      </c>
      <c r="B9" s="17">
        <f>'Participant Information'!A9</f>
        <v>0</v>
      </c>
      <c r="C9" s="17">
        <f t="shared" si="0"/>
        <v>0</v>
      </c>
      <c r="D9" s="17">
        <f t="shared" si="1"/>
        <v>0</v>
      </c>
      <c r="E9" s="207" t="e">
        <f t="shared" si="2"/>
        <v>#DIV/0!</v>
      </c>
      <c r="F9" s="262"/>
      <c r="G9" s="263"/>
      <c r="H9" s="264" t="str">
        <f t="shared" si="3"/>
        <v/>
      </c>
      <c r="I9" s="262"/>
      <c r="J9" s="263"/>
      <c r="K9" s="264"/>
      <c r="L9" s="262"/>
      <c r="M9" s="263"/>
      <c r="N9" s="264"/>
      <c r="O9" s="262"/>
      <c r="P9" s="263"/>
      <c r="Q9" s="264"/>
      <c r="R9" s="262"/>
      <c r="S9" s="263"/>
      <c r="T9" s="264"/>
      <c r="U9" s="262"/>
      <c r="V9" s="263"/>
      <c r="W9" s="264"/>
      <c r="X9" s="262"/>
      <c r="Y9" s="263"/>
      <c r="Z9" s="264"/>
      <c r="AA9" s="262"/>
      <c r="AB9" s="263"/>
      <c r="AC9" s="264"/>
      <c r="AD9" s="262"/>
      <c r="AE9" s="263"/>
      <c r="AF9" s="264"/>
      <c r="AG9" s="262"/>
      <c r="AH9" s="263"/>
      <c r="AI9" s="264"/>
      <c r="AJ9" s="262"/>
      <c r="AK9" s="263"/>
      <c r="AL9" s="264"/>
      <c r="AM9" s="262"/>
      <c r="AN9" s="263"/>
      <c r="AO9" s="264"/>
      <c r="AP9" s="262"/>
      <c r="AQ9" s="263"/>
      <c r="AR9" s="264"/>
      <c r="AS9" s="262"/>
      <c r="AT9" s="263"/>
      <c r="AU9" s="264"/>
      <c r="AV9" s="262"/>
      <c r="AW9" s="263"/>
      <c r="AX9" s="264"/>
      <c r="AY9" s="262"/>
      <c r="AZ9" s="263"/>
      <c r="BA9" s="264"/>
      <c r="BB9" s="262"/>
      <c r="BC9" s="263"/>
      <c r="BD9" s="264"/>
      <c r="BE9" s="262"/>
      <c r="BF9" s="263"/>
      <c r="BG9" s="264"/>
      <c r="BH9" s="262"/>
      <c r="BI9" s="263"/>
      <c r="BJ9" s="264"/>
      <c r="BK9" s="262"/>
      <c r="BL9" s="263"/>
      <c r="BM9" s="264"/>
      <c r="BN9" s="262"/>
      <c r="BO9" s="263"/>
      <c r="BP9" s="265"/>
    </row>
    <row r="10" spans="1:68" x14ac:dyDescent="0.3">
      <c r="A10" s="16" t="str">
        <f ca="1">'Participant Information'!D10</f>
        <v/>
      </c>
      <c r="B10" s="17">
        <f>'Participant Information'!A10</f>
        <v>0</v>
      </c>
      <c r="C10" s="17">
        <f t="shared" si="0"/>
        <v>0</v>
      </c>
      <c r="D10" s="17">
        <f t="shared" si="1"/>
        <v>0</v>
      </c>
      <c r="E10" s="207" t="e">
        <f t="shared" si="2"/>
        <v>#DIV/0!</v>
      </c>
      <c r="F10" s="262"/>
      <c r="G10" s="263"/>
      <c r="H10" s="264" t="str">
        <f t="shared" si="3"/>
        <v/>
      </c>
      <c r="I10" s="262"/>
      <c r="J10" s="263"/>
      <c r="K10" s="264"/>
      <c r="L10" s="262"/>
      <c r="M10" s="263"/>
      <c r="N10" s="264"/>
      <c r="O10" s="262"/>
      <c r="P10" s="263"/>
      <c r="Q10" s="264"/>
      <c r="R10" s="262"/>
      <c r="S10" s="263"/>
      <c r="T10" s="264"/>
      <c r="U10" s="262"/>
      <c r="V10" s="263"/>
      <c r="W10" s="264"/>
      <c r="X10" s="262"/>
      <c r="Y10" s="263"/>
      <c r="Z10" s="264"/>
      <c r="AA10" s="262"/>
      <c r="AB10" s="263"/>
      <c r="AC10" s="264"/>
      <c r="AD10" s="262"/>
      <c r="AE10" s="263"/>
      <c r="AF10" s="264"/>
      <c r="AG10" s="262"/>
      <c r="AH10" s="263"/>
      <c r="AI10" s="264"/>
      <c r="AJ10" s="262"/>
      <c r="AK10" s="263"/>
      <c r="AL10" s="264"/>
      <c r="AM10" s="262"/>
      <c r="AN10" s="263"/>
      <c r="AO10" s="264"/>
      <c r="AP10" s="262"/>
      <c r="AQ10" s="263"/>
      <c r="AR10" s="264"/>
      <c r="AS10" s="262"/>
      <c r="AT10" s="263"/>
      <c r="AU10" s="264"/>
      <c r="AV10" s="262"/>
      <c r="AW10" s="263"/>
      <c r="AX10" s="264"/>
      <c r="AY10" s="262"/>
      <c r="AZ10" s="263"/>
      <c r="BA10" s="264"/>
      <c r="BB10" s="262"/>
      <c r="BC10" s="263"/>
      <c r="BD10" s="264"/>
      <c r="BE10" s="262"/>
      <c r="BF10" s="263"/>
      <c r="BG10" s="264"/>
      <c r="BH10" s="262"/>
      <c r="BI10" s="263"/>
      <c r="BJ10" s="264"/>
      <c r="BK10" s="262"/>
      <c r="BL10" s="263"/>
      <c r="BM10" s="264"/>
      <c r="BN10" s="262"/>
      <c r="BO10" s="263"/>
      <c r="BP10" s="265"/>
    </row>
    <row r="11" spans="1:68" x14ac:dyDescent="0.3">
      <c r="A11" s="16" t="str">
        <f ca="1">'Participant Information'!D11</f>
        <v/>
      </c>
      <c r="B11" s="17">
        <f>'Participant Information'!A11</f>
        <v>0</v>
      </c>
      <c r="C11" s="17">
        <f t="shared" si="0"/>
        <v>0</v>
      </c>
      <c r="D11" s="17">
        <f t="shared" si="1"/>
        <v>0</v>
      </c>
      <c r="E11" s="207" t="e">
        <f t="shared" si="2"/>
        <v>#DIV/0!</v>
      </c>
      <c r="F11" s="262"/>
      <c r="G11" s="263"/>
      <c r="H11" s="264" t="str">
        <f t="shared" si="3"/>
        <v/>
      </c>
      <c r="I11" s="262"/>
      <c r="J11" s="263"/>
      <c r="K11" s="264"/>
      <c r="L11" s="262"/>
      <c r="M11" s="263"/>
      <c r="N11" s="264"/>
      <c r="O11" s="262"/>
      <c r="P11" s="263"/>
      <c r="Q11" s="264"/>
      <c r="R11" s="262"/>
      <c r="S11" s="263"/>
      <c r="T11" s="264"/>
      <c r="U11" s="262"/>
      <c r="V11" s="263"/>
      <c r="W11" s="264"/>
      <c r="X11" s="262"/>
      <c r="Y11" s="263"/>
      <c r="Z11" s="264"/>
      <c r="AA11" s="262"/>
      <c r="AB11" s="263"/>
      <c r="AC11" s="264"/>
      <c r="AD11" s="262"/>
      <c r="AE11" s="263"/>
      <c r="AF11" s="264"/>
      <c r="AG11" s="262"/>
      <c r="AH11" s="263"/>
      <c r="AI11" s="264"/>
      <c r="AJ11" s="262"/>
      <c r="AK11" s="263"/>
      <c r="AL11" s="264"/>
      <c r="AM11" s="262"/>
      <c r="AN11" s="263"/>
      <c r="AO11" s="264"/>
      <c r="AP11" s="262"/>
      <c r="AQ11" s="263"/>
      <c r="AR11" s="264"/>
      <c r="AS11" s="262"/>
      <c r="AT11" s="263"/>
      <c r="AU11" s="264"/>
      <c r="AV11" s="262"/>
      <c r="AW11" s="263"/>
      <c r="AX11" s="264"/>
      <c r="AY11" s="262"/>
      <c r="AZ11" s="263"/>
      <c r="BA11" s="264"/>
      <c r="BB11" s="262"/>
      <c r="BC11" s="263"/>
      <c r="BD11" s="264"/>
      <c r="BE11" s="262"/>
      <c r="BF11" s="263"/>
      <c r="BG11" s="264"/>
      <c r="BH11" s="262"/>
      <c r="BI11" s="263"/>
      <c r="BJ11" s="264"/>
      <c r="BK11" s="262"/>
      <c r="BL11" s="263"/>
      <c r="BM11" s="264"/>
      <c r="BN11" s="262"/>
      <c r="BO11" s="263"/>
      <c r="BP11" s="265"/>
    </row>
    <row r="12" spans="1:68" x14ac:dyDescent="0.3">
      <c r="A12" s="16" t="str">
        <f ca="1">'Participant Information'!D12</f>
        <v/>
      </c>
      <c r="B12" s="17">
        <f>'Participant Information'!A12</f>
        <v>0</v>
      </c>
      <c r="C12" s="17">
        <f t="shared" si="0"/>
        <v>0</v>
      </c>
      <c r="D12" s="17">
        <f t="shared" si="1"/>
        <v>0</v>
      </c>
      <c r="E12" s="207" t="e">
        <f t="shared" si="2"/>
        <v>#DIV/0!</v>
      </c>
      <c r="F12" s="262"/>
      <c r="G12" s="263"/>
      <c r="H12" s="264" t="str">
        <f t="shared" si="3"/>
        <v/>
      </c>
      <c r="I12" s="262"/>
      <c r="J12" s="263"/>
      <c r="K12" s="264"/>
      <c r="L12" s="262"/>
      <c r="M12" s="263"/>
      <c r="N12" s="264"/>
      <c r="O12" s="262"/>
      <c r="P12" s="263"/>
      <c r="Q12" s="264"/>
      <c r="R12" s="262"/>
      <c r="S12" s="263"/>
      <c r="T12" s="264"/>
      <c r="U12" s="262"/>
      <c r="V12" s="263"/>
      <c r="W12" s="264"/>
      <c r="X12" s="262"/>
      <c r="Y12" s="263"/>
      <c r="Z12" s="264"/>
      <c r="AA12" s="262"/>
      <c r="AB12" s="263"/>
      <c r="AC12" s="264"/>
      <c r="AD12" s="262"/>
      <c r="AE12" s="263"/>
      <c r="AF12" s="264"/>
      <c r="AG12" s="262"/>
      <c r="AH12" s="263"/>
      <c r="AI12" s="264"/>
      <c r="AJ12" s="262"/>
      <c r="AK12" s="263"/>
      <c r="AL12" s="264"/>
      <c r="AM12" s="262"/>
      <c r="AN12" s="263"/>
      <c r="AO12" s="264"/>
      <c r="AP12" s="262"/>
      <c r="AQ12" s="263"/>
      <c r="AR12" s="264"/>
      <c r="AS12" s="262"/>
      <c r="AT12" s="263"/>
      <c r="AU12" s="264"/>
      <c r="AV12" s="262"/>
      <c r="AW12" s="263"/>
      <c r="AX12" s="264"/>
      <c r="AY12" s="262"/>
      <c r="AZ12" s="263"/>
      <c r="BA12" s="264"/>
      <c r="BB12" s="262"/>
      <c r="BC12" s="263"/>
      <c r="BD12" s="264"/>
      <c r="BE12" s="262"/>
      <c r="BF12" s="263"/>
      <c r="BG12" s="264"/>
      <c r="BH12" s="262"/>
      <c r="BI12" s="263"/>
      <c r="BJ12" s="264"/>
      <c r="BK12" s="262"/>
      <c r="BL12" s="263"/>
      <c r="BM12" s="264"/>
      <c r="BN12" s="262"/>
      <c r="BO12" s="263"/>
      <c r="BP12" s="265"/>
    </row>
    <row r="13" spans="1:68" x14ac:dyDescent="0.3">
      <c r="A13" s="16" t="str">
        <f ca="1">'Participant Information'!D13</f>
        <v/>
      </c>
      <c r="B13" s="17">
        <f>'Participant Information'!A13</f>
        <v>0</v>
      </c>
      <c r="C13" s="17">
        <f t="shared" si="0"/>
        <v>0</v>
      </c>
      <c r="D13" s="17">
        <f t="shared" si="1"/>
        <v>0</v>
      </c>
      <c r="E13" s="207" t="e">
        <f t="shared" si="2"/>
        <v>#DIV/0!</v>
      </c>
      <c r="F13" s="262"/>
      <c r="G13" s="263"/>
      <c r="H13" s="264" t="str">
        <f t="shared" si="3"/>
        <v/>
      </c>
      <c r="I13" s="262"/>
      <c r="J13" s="263"/>
      <c r="K13" s="264"/>
      <c r="L13" s="262"/>
      <c r="M13" s="263"/>
      <c r="N13" s="264"/>
      <c r="O13" s="262"/>
      <c r="P13" s="263"/>
      <c r="Q13" s="264"/>
      <c r="R13" s="262"/>
      <c r="S13" s="263"/>
      <c r="T13" s="264"/>
      <c r="U13" s="262"/>
      <c r="V13" s="263"/>
      <c r="W13" s="264"/>
      <c r="X13" s="262"/>
      <c r="Y13" s="263"/>
      <c r="Z13" s="264"/>
      <c r="AA13" s="262"/>
      <c r="AB13" s="263"/>
      <c r="AC13" s="264"/>
      <c r="AD13" s="262"/>
      <c r="AE13" s="263"/>
      <c r="AF13" s="264"/>
      <c r="AG13" s="262"/>
      <c r="AH13" s="263"/>
      <c r="AI13" s="264"/>
      <c r="AJ13" s="262"/>
      <c r="AK13" s="263"/>
      <c r="AL13" s="264"/>
      <c r="AM13" s="262"/>
      <c r="AN13" s="263"/>
      <c r="AO13" s="264"/>
      <c r="AP13" s="262"/>
      <c r="AQ13" s="263"/>
      <c r="AR13" s="264"/>
      <c r="AS13" s="262"/>
      <c r="AT13" s="263"/>
      <c r="AU13" s="264"/>
      <c r="AV13" s="262"/>
      <c r="AW13" s="263"/>
      <c r="AX13" s="264"/>
      <c r="AY13" s="262"/>
      <c r="AZ13" s="263"/>
      <c r="BA13" s="264"/>
      <c r="BB13" s="262"/>
      <c r="BC13" s="263"/>
      <c r="BD13" s="264"/>
      <c r="BE13" s="262"/>
      <c r="BF13" s="263"/>
      <c r="BG13" s="264"/>
      <c r="BH13" s="262"/>
      <c r="BI13" s="263"/>
      <c r="BJ13" s="264"/>
      <c r="BK13" s="262"/>
      <c r="BL13" s="263"/>
      <c r="BM13" s="264"/>
      <c r="BN13" s="262"/>
      <c r="BO13" s="263"/>
      <c r="BP13" s="265"/>
    </row>
    <row r="14" spans="1:68" x14ac:dyDescent="0.3">
      <c r="A14" s="16" t="str">
        <f ca="1">'Participant Information'!D14</f>
        <v/>
      </c>
      <c r="B14" s="17">
        <f>'Participant Information'!A14</f>
        <v>0</v>
      </c>
      <c r="C14" s="17">
        <f t="shared" si="0"/>
        <v>0</v>
      </c>
      <c r="D14" s="17">
        <f>COUNTA(G14,J14,M14,P14,S14,V14,Y14,AB14,AE14,AH14,AK14,AN14,AQ14,AT14,AW14,AZ14,BC14,BF14,BI14,BL14,BO14)</f>
        <v>0</v>
      </c>
      <c r="E14" s="207" t="e">
        <f t="shared" si="2"/>
        <v>#DIV/0!</v>
      </c>
      <c r="F14" s="262"/>
      <c r="G14" s="263"/>
      <c r="H14" s="264" t="str">
        <f t="shared" si="3"/>
        <v/>
      </c>
      <c r="I14" s="262"/>
      <c r="J14" s="263"/>
      <c r="K14" s="264"/>
      <c r="L14" s="262"/>
      <c r="M14" s="263"/>
      <c r="N14" s="264"/>
      <c r="O14" s="262"/>
      <c r="P14" s="263"/>
      <c r="Q14" s="264"/>
      <c r="R14" s="262"/>
      <c r="S14" s="263"/>
      <c r="T14" s="264"/>
      <c r="U14" s="262"/>
      <c r="V14" s="263"/>
      <c r="W14" s="264"/>
      <c r="X14" s="262"/>
      <c r="Y14" s="263"/>
      <c r="Z14" s="264"/>
      <c r="AA14" s="262"/>
      <c r="AB14" s="263"/>
      <c r="AC14" s="264"/>
      <c r="AD14" s="262"/>
      <c r="AE14" s="263"/>
      <c r="AF14" s="264"/>
      <c r="AG14" s="262"/>
      <c r="AH14" s="263"/>
      <c r="AI14" s="264"/>
      <c r="AJ14" s="262"/>
      <c r="AK14" s="263"/>
      <c r="AL14" s="264"/>
      <c r="AM14" s="262"/>
      <c r="AN14" s="263"/>
      <c r="AO14" s="264"/>
      <c r="AP14" s="262"/>
      <c r="AQ14" s="263"/>
      <c r="AR14" s="264"/>
      <c r="AS14" s="262"/>
      <c r="AT14" s="263"/>
      <c r="AU14" s="264"/>
      <c r="AV14" s="262"/>
      <c r="AW14" s="263"/>
      <c r="AX14" s="264"/>
      <c r="AY14" s="262"/>
      <c r="AZ14" s="263"/>
      <c r="BA14" s="264"/>
      <c r="BB14" s="262"/>
      <c r="BC14" s="263"/>
      <c r="BD14" s="264"/>
      <c r="BE14" s="262"/>
      <c r="BF14" s="263"/>
      <c r="BG14" s="264"/>
      <c r="BH14" s="262"/>
      <c r="BI14" s="263"/>
      <c r="BJ14" s="264"/>
      <c r="BK14" s="262"/>
      <c r="BL14" s="263"/>
      <c r="BM14" s="264"/>
      <c r="BN14" s="262"/>
      <c r="BO14" s="263"/>
      <c r="BP14" s="265"/>
    </row>
    <row r="15" spans="1:68" x14ac:dyDescent="0.3">
      <c r="A15" s="16" t="str">
        <f ca="1">'Participant Information'!D15</f>
        <v/>
      </c>
      <c r="B15" s="17">
        <f>'Participant Information'!A15</f>
        <v>0</v>
      </c>
      <c r="C15" s="17">
        <f t="shared" si="0"/>
        <v>0</v>
      </c>
      <c r="D15" s="17">
        <f t="shared" si="1"/>
        <v>0</v>
      </c>
      <c r="E15" s="207" t="e">
        <f t="shared" si="2"/>
        <v>#DIV/0!</v>
      </c>
      <c r="F15" s="262"/>
      <c r="G15" s="263"/>
      <c r="H15" s="264" t="str">
        <f t="shared" si="3"/>
        <v/>
      </c>
      <c r="I15" s="262"/>
      <c r="J15" s="263"/>
      <c r="K15" s="264"/>
      <c r="L15" s="262"/>
      <c r="M15" s="263"/>
      <c r="N15" s="264"/>
      <c r="O15" s="262"/>
      <c r="P15" s="263"/>
      <c r="Q15" s="264"/>
      <c r="R15" s="262"/>
      <c r="S15" s="263"/>
      <c r="T15" s="264"/>
      <c r="U15" s="262"/>
      <c r="V15" s="263"/>
      <c r="W15" s="264"/>
      <c r="X15" s="262"/>
      <c r="Y15" s="263"/>
      <c r="Z15" s="264"/>
      <c r="AA15" s="262"/>
      <c r="AB15" s="263"/>
      <c r="AC15" s="264"/>
      <c r="AD15" s="262"/>
      <c r="AE15" s="263"/>
      <c r="AF15" s="264"/>
      <c r="AG15" s="262"/>
      <c r="AH15" s="263"/>
      <c r="AI15" s="264"/>
      <c r="AJ15" s="262"/>
      <c r="AK15" s="263"/>
      <c r="AL15" s="264"/>
      <c r="AM15" s="262"/>
      <c r="AN15" s="263"/>
      <c r="AO15" s="264"/>
      <c r="AP15" s="262"/>
      <c r="AQ15" s="263"/>
      <c r="AR15" s="264"/>
      <c r="AS15" s="262"/>
      <c r="AT15" s="263"/>
      <c r="AU15" s="264"/>
      <c r="AV15" s="262"/>
      <c r="AW15" s="263"/>
      <c r="AX15" s="264"/>
      <c r="AY15" s="262"/>
      <c r="AZ15" s="263"/>
      <c r="BA15" s="264"/>
      <c r="BB15" s="262"/>
      <c r="BC15" s="263"/>
      <c r="BD15" s="264"/>
      <c r="BE15" s="262"/>
      <c r="BF15" s="263"/>
      <c r="BG15" s="264"/>
      <c r="BH15" s="262"/>
      <c r="BI15" s="263"/>
      <c r="BJ15" s="264"/>
      <c r="BK15" s="262"/>
      <c r="BL15" s="263"/>
      <c r="BM15" s="264"/>
      <c r="BN15" s="262"/>
      <c r="BO15" s="263"/>
      <c r="BP15" s="265"/>
    </row>
    <row r="16" spans="1:68" x14ac:dyDescent="0.3">
      <c r="A16" s="16" t="str">
        <f ca="1">'Participant Information'!D16</f>
        <v/>
      </c>
      <c r="B16" s="17">
        <f>'Participant Information'!A16</f>
        <v>0</v>
      </c>
      <c r="C16" s="17">
        <f t="shared" si="0"/>
        <v>0</v>
      </c>
      <c r="D16" s="17">
        <f t="shared" si="1"/>
        <v>0</v>
      </c>
      <c r="E16" s="207" t="e">
        <f t="shared" si="2"/>
        <v>#DIV/0!</v>
      </c>
      <c r="F16" s="262"/>
      <c r="G16" s="263"/>
      <c r="H16" s="264" t="str">
        <f t="shared" si="3"/>
        <v/>
      </c>
      <c r="I16" s="262"/>
      <c r="J16" s="263"/>
      <c r="K16" s="264"/>
      <c r="L16" s="262"/>
      <c r="M16" s="263"/>
      <c r="N16" s="264"/>
      <c r="O16" s="262"/>
      <c r="P16" s="263"/>
      <c r="Q16" s="264"/>
      <c r="R16" s="262"/>
      <c r="S16" s="263"/>
      <c r="T16" s="264"/>
      <c r="U16" s="262"/>
      <c r="V16" s="263"/>
      <c r="W16" s="264"/>
      <c r="X16" s="262"/>
      <c r="Y16" s="263"/>
      <c r="Z16" s="264"/>
      <c r="AA16" s="262"/>
      <c r="AB16" s="263"/>
      <c r="AC16" s="264"/>
      <c r="AD16" s="262"/>
      <c r="AE16" s="263"/>
      <c r="AF16" s="264"/>
      <c r="AG16" s="262"/>
      <c r="AH16" s="263"/>
      <c r="AI16" s="264"/>
      <c r="AJ16" s="262"/>
      <c r="AK16" s="263"/>
      <c r="AL16" s="264"/>
      <c r="AM16" s="262"/>
      <c r="AN16" s="263"/>
      <c r="AO16" s="264"/>
      <c r="AP16" s="262"/>
      <c r="AQ16" s="263"/>
      <c r="AR16" s="264"/>
      <c r="AS16" s="262"/>
      <c r="AT16" s="263"/>
      <c r="AU16" s="264"/>
      <c r="AV16" s="262"/>
      <c r="AW16" s="263"/>
      <c r="AX16" s="264"/>
      <c r="AY16" s="262"/>
      <c r="AZ16" s="263"/>
      <c r="BA16" s="264"/>
      <c r="BB16" s="262"/>
      <c r="BC16" s="263"/>
      <c r="BD16" s="264"/>
      <c r="BE16" s="262"/>
      <c r="BF16" s="263"/>
      <c r="BG16" s="264"/>
      <c r="BH16" s="262"/>
      <c r="BI16" s="263"/>
      <c r="BJ16" s="264"/>
      <c r="BK16" s="262"/>
      <c r="BL16" s="263"/>
      <c r="BM16" s="264"/>
      <c r="BN16" s="262"/>
      <c r="BO16" s="263"/>
      <c r="BP16" s="265"/>
    </row>
    <row r="17" spans="1:68" x14ac:dyDescent="0.3">
      <c r="A17" s="16" t="str">
        <f ca="1">'Participant Information'!D17</f>
        <v/>
      </c>
      <c r="B17" s="17">
        <f>'Participant Information'!A17</f>
        <v>0</v>
      </c>
      <c r="C17" s="17">
        <f t="shared" si="0"/>
        <v>0</v>
      </c>
      <c r="D17" s="17">
        <f t="shared" si="1"/>
        <v>0</v>
      </c>
      <c r="E17" s="207" t="e">
        <f t="shared" si="2"/>
        <v>#DIV/0!</v>
      </c>
      <c r="F17" s="262"/>
      <c r="G17" s="263"/>
      <c r="H17" s="264" t="str">
        <f t="shared" si="3"/>
        <v/>
      </c>
      <c r="I17" s="262"/>
      <c r="J17" s="263"/>
      <c r="K17" s="264"/>
      <c r="L17" s="262"/>
      <c r="M17" s="263"/>
      <c r="N17" s="264"/>
      <c r="O17" s="262"/>
      <c r="P17" s="263"/>
      <c r="Q17" s="264"/>
      <c r="R17" s="262"/>
      <c r="S17" s="263"/>
      <c r="T17" s="264"/>
      <c r="U17" s="262"/>
      <c r="V17" s="263"/>
      <c r="W17" s="264"/>
      <c r="X17" s="262"/>
      <c r="Y17" s="263"/>
      <c r="Z17" s="264"/>
      <c r="AA17" s="262"/>
      <c r="AB17" s="263"/>
      <c r="AC17" s="264"/>
      <c r="AD17" s="262"/>
      <c r="AE17" s="263"/>
      <c r="AF17" s="264"/>
      <c r="AG17" s="262"/>
      <c r="AH17" s="263"/>
      <c r="AI17" s="264"/>
      <c r="AJ17" s="262"/>
      <c r="AK17" s="263"/>
      <c r="AL17" s="264"/>
      <c r="AM17" s="262"/>
      <c r="AN17" s="263"/>
      <c r="AO17" s="264"/>
      <c r="AP17" s="262"/>
      <c r="AQ17" s="263"/>
      <c r="AR17" s="264"/>
      <c r="AS17" s="262"/>
      <c r="AT17" s="263"/>
      <c r="AU17" s="264"/>
      <c r="AV17" s="262"/>
      <c r="AW17" s="263"/>
      <c r="AX17" s="264"/>
      <c r="AY17" s="262"/>
      <c r="AZ17" s="263"/>
      <c r="BA17" s="264"/>
      <c r="BB17" s="262"/>
      <c r="BC17" s="263"/>
      <c r="BD17" s="264"/>
      <c r="BE17" s="262"/>
      <c r="BF17" s="263"/>
      <c r="BG17" s="264"/>
      <c r="BH17" s="262"/>
      <c r="BI17" s="263"/>
      <c r="BJ17" s="264"/>
      <c r="BK17" s="262"/>
      <c r="BL17" s="263"/>
      <c r="BM17" s="264"/>
      <c r="BN17" s="262"/>
      <c r="BO17" s="263"/>
      <c r="BP17" s="265"/>
    </row>
    <row r="18" spans="1:68" x14ac:dyDescent="0.3">
      <c r="A18" s="16" t="str">
        <f ca="1">'Participant Information'!D18</f>
        <v/>
      </c>
      <c r="B18" s="17">
        <f>'Participant Information'!A18</f>
        <v>0</v>
      </c>
      <c r="C18" s="17">
        <f t="shared" si="0"/>
        <v>0</v>
      </c>
      <c r="D18" s="17">
        <f t="shared" si="1"/>
        <v>0</v>
      </c>
      <c r="E18" s="207" t="e">
        <f t="shared" si="2"/>
        <v>#DIV/0!</v>
      </c>
      <c r="F18" s="262"/>
      <c r="G18" s="263"/>
      <c r="H18" s="264" t="str">
        <f t="shared" si="3"/>
        <v/>
      </c>
      <c r="I18" s="262"/>
      <c r="J18" s="263"/>
      <c r="K18" s="264"/>
      <c r="L18" s="262"/>
      <c r="M18" s="263"/>
      <c r="N18" s="264"/>
      <c r="O18" s="262"/>
      <c r="P18" s="263"/>
      <c r="Q18" s="264"/>
      <c r="R18" s="262"/>
      <c r="S18" s="263"/>
      <c r="T18" s="264"/>
      <c r="U18" s="262"/>
      <c r="V18" s="263"/>
      <c r="W18" s="264"/>
      <c r="X18" s="262"/>
      <c r="Y18" s="263"/>
      <c r="Z18" s="264"/>
      <c r="AA18" s="262"/>
      <c r="AB18" s="263"/>
      <c r="AC18" s="264"/>
      <c r="AD18" s="262"/>
      <c r="AE18" s="263"/>
      <c r="AF18" s="264"/>
      <c r="AG18" s="262"/>
      <c r="AH18" s="263"/>
      <c r="AI18" s="264"/>
      <c r="AJ18" s="262"/>
      <c r="AK18" s="263"/>
      <c r="AL18" s="264"/>
      <c r="AM18" s="262"/>
      <c r="AN18" s="263"/>
      <c r="AO18" s="264"/>
      <c r="AP18" s="262"/>
      <c r="AQ18" s="263"/>
      <c r="AR18" s="264"/>
      <c r="AS18" s="262"/>
      <c r="AT18" s="263"/>
      <c r="AU18" s="264"/>
      <c r="AV18" s="262"/>
      <c r="AW18" s="263"/>
      <c r="AX18" s="264"/>
      <c r="AY18" s="262"/>
      <c r="AZ18" s="263"/>
      <c r="BA18" s="264"/>
      <c r="BB18" s="262"/>
      <c r="BC18" s="263"/>
      <c r="BD18" s="264"/>
      <c r="BE18" s="262"/>
      <c r="BF18" s="263"/>
      <c r="BG18" s="264"/>
      <c r="BH18" s="262"/>
      <c r="BI18" s="263"/>
      <c r="BJ18" s="264"/>
      <c r="BK18" s="262"/>
      <c r="BL18" s="263"/>
      <c r="BM18" s="264"/>
      <c r="BN18" s="262"/>
      <c r="BO18" s="263"/>
      <c r="BP18" s="265"/>
    </row>
    <row r="19" spans="1:68" x14ac:dyDescent="0.3">
      <c r="A19" s="16" t="str">
        <f ca="1">'Participant Information'!D19</f>
        <v/>
      </c>
      <c r="B19" s="17">
        <f>'Participant Information'!A19</f>
        <v>0</v>
      </c>
      <c r="C19" s="17">
        <f t="shared" si="0"/>
        <v>0</v>
      </c>
      <c r="D19" s="17">
        <f t="shared" si="1"/>
        <v>0</v>
      </c>
      <c r="E19" s="207" t="e">
        <f t="shared" si="2"/>
        <v>#DIV/0!</v>
      </c>
      <c r="F19" s="262"/>
      <c r="G19" s="263"/>
      <c r="H19" s="264" t="str">
        <f t="shared" si="3"/>
        <v/>
      </c>
      <c r="I19" s="262"/>
      <c r="J19" s="263"/>
      <c r="K19" s="264"/>
      <c r="L19" s="262"/>
      <c r="M19" s="263"/>
      <c r="N19" s="264"/>
      <c r="O19" s="262"/>
      <c r="P19" s="263"/>
      <c r="Q19" s="264"/>
      <c r="R19" s="262"/>
      <c r="S19" s="263"/>
      <c r="T19" s="264"/>
      <c r="U19" s="262"/>
      <c r="V19" s="263"/>
      <c r="W19" s="264"/>
      <c r="X19" s="262"/>
      <c r="Y19" s="263"/>
      <c r="Z19" s="264"/>
      <c r="AA19" s="262"/>
      <c r="AB19" s="263"/>
      <c r="AC19" s="264"/>
      <c r="AD19" s="262"/>
      <c r="AE19" s="263"/>
      <c r="AF19" s="264"/>
      <c r="AG19" s="262"/>
      <c r="AH19" s="263"/>
      <c r="AI19" s="264"/>
      <c r="AJ19" s="262"/>
      <c r="AK19" s="263"/>
      <c r="AL19" s="264"/>
      <c r="AM19" s="262"/>
      <c r="AN19" s="263"/>
      <c r="AO19" s="264"/>
      <c r="AP19" s="262"/>
      <c r="AQ19" s="263"/>
      <c r="AR19" s="264"/>
      <c r="AS19" s="262"/>
      <c r="AT19" s="263"/>
      <c r="AU19" s="264"/>
      <c r="AV19" s="262"/>
      <c r="AW19" s="263"/>
      <c r="AX19" s="264"/>
      <c r="AY19" s="262"/>
      <c r="AZ19" s="263"/>
      <c r="BA19" s="264"/>
      <c r="BB19" s="262"/>
      <c r="BC19" s="263"/>
      <c r="BD19" s="264"/>
      <c r="BE19" s="262"/>
      <c r="BF19" s="263"/>
      <c r="BG19" s="264"/>
      <c r="BH19" s="262"/>
      <c r="BI19" s="263"/>
      <c r="BJ19" s="264"/>
      <c r="BK19" s="262"/>
      <c r="BL19" s="263"/>
      <c r="BM19" s="264"/>
      <c r="BN19" s="262"/>
      <c r="BO19" s="263"/>
      <c r="BP19" s="265"/>
    </row>
    <row r="20" spans="1:68" x14ac:dyDescent="0.3">
      <c r="A20" s="16" t="str">
        <f ca="1">'Participant Information'!D20</f>
        <v/>
      </c>
      <c r="B20" s="17">
        <f>'Participant Information'!A20</f>
        <v>0</v>
      </c>
      <c r="C20" s="17">
        <f t="shared" si="0"/>
        <v>0</v>
      </c>
      <c r="D20" s="17">
        <f t="shared" si="1"/>
        <v>0</v>
      </c>
      <c r="E20" s="207" t="e">
        <f t="shared" si="2"/>
        <v>#DIV/0!</v>
      </c>
      <c r="F20" s="262"/>
      <c r="G20" s="263"/>
      <c r="H20" s="264" t="str">
        <f t="shared" si="3"/>
        <v/>
      </c>
      <c r="I20" s="262"/>
      <c r="J20" s="263"/>
      <c r="K20" s="264"/>
      <c r="L20" s="262"/>
      <c r="M20" s="263"/>
      <c r="N20" s="264"/>
      <c r="O20" s="262"/>
      <c r="P20" s="263"/>
      <c r="Q20" s="264"/>
      <c r="R20" s="262"/>
      <c r="S20" s="263"/>
      <c r="T20" s="264"/>
      <c r="U20" s="262"/>
      <c r="V20" s="263"/>
      <c r="W20" s="264"/>
      <c r="X20" s="262"/>
      <c r="Y20" s="263"/>
      <c r="Z20" s="264"/>
      <c r="AA20" s="262"/>
      <c r="AB20" s="263"/>
      <c r="AC20" s="264"/>
      <c r="AD20" s="262"/>
      <c r="AE20" s="263"/>
      <c r="AF20" s="264"/>
      <c r="AG20" s="262"/>
      <c r="AH20" s="263"/>
      <c r="AI20" s="264"/>
      <c r="AJ20" s="262"/>
      <c r="AK20" s="263"/>
      <c r="AL20" s="264"/>
      <c r="AM20" s="262"/>
      <c r="AN20" s="263"/>
      <c r="AO20" s="264"/>
      <c r="AP20" s="262"/>
      <c r="AQ20" s="263"/>
      <c r="AR20" s="264"/>
      <c r="AS20" s="262"/>
      <c r="AT20" s="263"/>
      <c r="AU20" s="264"/>
      <c r="AV20" s="262"/>
      <c r="AW20" s="263"/>
      <c r="AX20" s="264"/>
      <c r="AY20" s="262"/>
      <c r="AZ20" s="263"/>
      <c r="BA20" s="264"/>
      <c r="BB20" s="262"/>
      <c r="BC20" s="263"/>
      <c r="BD20" s="264"/>
      <c r="BE20" s="262"/>
      <c r="BF20" s="263"/>
      <c r="BG20" s="264"/>
      <c r="BH20" s="262"/>
      <c r="BI20" s="263"/>
      <c r="BJ20" s="264"/>
      <c r="BK20" s="262"/>
      <c r="BL20" s="263"/>
      <c r="BM20" s="264"/>
      <c r="BN20" s="262"/>
      <c r="BO20" s="263"/>
      <c r="BP20" s="265"/>
    </row>
    <row r="21" spans="1:68" x14ac:dyDescent="0.3">
      <c r="A21" s="16" t="str">
        <f ca="1">'Participant Information'!D21</f>
        <v/>
      </c>
      <c r="B21" s="17">
        <f>'Participant Information'!A21</f>
        <v>0</v>
      </c>
      <c r="C21" s="17">
        <f t="shared" si="0"/>
        <v>0</v>
      </c>
      <c r="D21" s="17">
        <f t="shared" si="1"/>
        <v>0</v>
      </c>
      <c r="E21" s="207" t="e">
        <f t="shared" si="2"/>
        <v>#DIV/0!</v>
      </c>
      <c r="F21" s="262"/>
      <c r="G21" s="263"/>
      <c r="H21" s="264" t="str">
        <f t="shared" si="3"/>
        <v/>
      </c>
      <c r="I21" s="262"/>
      <c r="J21" s="263"/>
      <c r="K21" s="264"/>
      <c r="L21" s="262"/>
      <c r="M21" s="263"/>
      <c r="N21" s="264"/>
      <c r="O21" s="262"/>
      <c r="P21" s="263"/>
      <c r="Q21" s="264"/>
      <c r="R21" s="262"/>
      <c r="S21" s="263"/>
      <c r="T21" s="264"/>
      <c r="U21" s="262"/>
      <c r="V21" s="263"/>
      <c r="W21" s="264"/>
      <c r="X21" s="262"/>
      <c r="Y21" s="263"/>
      <c r="Z21" s="264"/>
      <c r="AA21" s="262"/>
      <c r="AB21" s="263"/>
      <c r="AC21" s="264"/>
      <c r="AD21" s="262"/>
      <c r="AE21" s="263"/>
      <c r="AF21" s="264"/>
      <c r="AG21" s="262"/>
      <c r="AH21" s="263"/>
      <c r="AI21" s="264"/>
      <c r="AJ21" s="262"/>
      <c r="AK21" s="263"/>
      <c r="AL21" s="264"/>
      <c r="AM21" s="262"/>
      <c r="AN21" s="263"/>
      <c r="AO21" s="264"/>
      <c r="AP21" s="262"/>
      <c r="AQ21" s="263"/>
      <c r="AR21" s="264"/>
      <c r="AS21" s="262"/>
      <c r="AT21" s="263"/>
      <c r="AU21" s="264"/>
      <c r="AV21" s="262"/>
      <c r="AW21" s="263"/>
      <c r="AX21" s="264"/>
      <c r="AY21" s="262"/>
      <c r="AZ21" s="263"/>
      <c r="BA21" s="264"/>
      <c r="BB21" s="262"/>
      <c r="BC21" s="263"/>
      <c r="BD21" s="264"/>
      <c r="BE21" s="262"/>
      <c r="BF21" s="263"/>
      <c r="BG21" s="264"/>
      <c r="BH21" s="262"/>
      <c r="BI21" s="263"/>
      <c r="BJ21" s="264"/>
      <c r="BK21" s="262"/>
      <c r="BL21" s="263"/>
      <c r="BM21" s="264"/>
      <c r="BN21" s="262"/>
      <c r="BO21" s="263"/>
      <c r="BP21" s="265"/>
    </row>
    <row r="22" spans="1:68" x14ac:dyDescent="0.3">
      <c r="A22" s="16" t="str">
        <f ca="1">'Participant Information'!D22</f>
        <v/>
      </c>
      <c r="B22" s="17">
        <f>'Participant Information'!A22</f>
        <v>0</v>
      </c>
      <c r="C22" s="17">
        <f t="shared" si="0"/>
        <v>0</v>
      </c>
      <c r="D22" s="17">
        <f t="shared" si="1"/>
        <v>0</v>
      </c>
      <c r="E22" s="207" t="e">
        <f t="shared" si="2"/>
        <v>#DIV/0!</v>
      </c>
      <c r="F22" s="262"/>
      <c r="G22" s="263"/>
      <c r="H22" s="264" t="str">
        <f t="shared" si="3"/>
        <v/>
      </c>
      <c r="I22" s="262"/>
      <c r="J22" s="263"/>
      <c r="K22" s="264"/>
      <c r="L22" s="262"/>
      <c r="M22" s="263"/>
      <c r="N22" s="264"/>
      <c r="O22" s="262"/>
      <c r="P22" s="263"/>
      <c r="Q22" s="264"/>
      <c r="R22" s="262"/>
      <c r="S22" s="263"/>
      <c r="T22" s="264"/>
      <c r="U22" s="262"/>
      <c r="V22" s="263"/>
      <c r="W22" s="264"/>
      <c r="X22" s="262"/>
      <c r="Y22" s="263"/>
      <c r="Z22" s="264"/>
      <c r="AA22" s="262"/>
      <c r="AB22" s="263"/>
      <c r="AC22" s="264"/>
      <c r="AD22" s="262"/>
      <c r="AE22" s="263"/>
      <c r="AF22" s="264"/>
      <c r="AG22" s="262"/>
      <c r="AH22" s="263"/>
      <c r="AI22" s="264"/>
      <c r="AJ22" s="262"/>
      <c r="AK22" s="263"/>
      <c r="AL22" s="264"/>
      <c r="AM22" s="262"/>
      <c r="AN22" s="263"/>
      <c r="AO22" s="264"/>
      <c r="AP22" s="262"/>
      <c r="AQ22" s="263"/>
      <c r="AR22" s="264"/>
      <c r="AS22" s="262"/>
      <c r="AT22" s="263"/>
      <c r="AU22" s="264"/>
      <c r="AV22" s="262"/>
      <c r="AW22" s="263"/>
      <c r="AX22" s="264"/>
      <c r="AY22" s="262"/>
      <c r="AZ22" s="263"/>
      <c r="BA22" s="264"/>
      <c r="BB22" s="262"/>
      <c r="BC22" s="263"/>
      <c r="BD22" s="264"/>
      <c r="BE22" s="262"/>
      <c r="BF22" s="263"/>
      <c r="BG22" s="264"/>
      <c r="BH22" s="262"/>
      <c r="BI22" s="263"/>
      <c r="BJ22" s="264"/>
      <c r="BK22" s="262"/>
      <c r="BL22" s="263"/>
      <c r="BM22" s="264"/>
      <c r="BN22" s="262"/>
      <c r="BO22" s="263"/>
      <c r="BP22" s="265"/>
    </row>
    <row r="23" spans="1:68" x14ac:dyDescent="0.3">
      <c r="A23" s="16" t="str">
        <f ca="1">'Participant Information'!D23</f>
        <v/>
      </c>
      <c r="B23" s="17">
        <f>'Participant Information'!A23</f>
        <v>0</v>
      </c>
      <c r="C23" s="17">
        <f t="shared" si="0"/>
        <v>0</v>
      </c>
      <c r="D23" s="17">
        <f t="shared" si="1"/>
        <v>0</v>
      </c>
      <c r="E23" s="207" t="e">
        <f t="shared" si="2"/>
        <v>#DIV/0!</v>
      </c>
      <c r="F23" s="262"/>
      <c r="G23" s="263"/>
      <c r="H23" s="264" t="str">
        <f t="shared" si="3"/>
        <v/>
      </c>
      <c r="I23" s="262"/>
      <c r="J23" s="263"/>
      <c r="K23" s="264"/>
      <c r="L23" s="262"/>
      <c r="M23" s="263"/>
      <c r="N23" s="264"/>
      <c r="O23" s="262"/>
      <c r="P23" s="263"/>
      <c r="Q23" s="264"/>
      <c r="R23" s="262"/>
      <c r="S23" s="263"/>
      <c r="T23" s="264"/>
      <c r="U23" s="262"/>
      <c r="V23" s="263"/>
      <c r="W23" s="264"/>
      <c r="X23" s="262"/>
      <c r="Y23" s="263"/>
      <c r="Z23" s="264"/>
      <c r="AA23" s="262"/>
      <c r="AB23" s="263"/>
      <c r="AC23" s="264"/>
      <c r="AD23" s="262"/>
      <c r="AE23" s="263"/>
      <c r="AF23" s="264"/>
      <c r="AG23" s="262"/>
      <c r="AH23" s="263"/>
      <c r="AI23" s="264"/>
      <c r="AJ23" s="262"/>
      <c r="AK23" s="263"/>
      <c r="AL23" s="264"/>
      <c r="AM23" s="262"/>
      <c r="AN23" s="263"/>
      <c r="AO23" s="264"/>
      <c r="AP23" s="262"/>
      <c r="AQ23" s="263"/>
      <c r="AR23" s="264"/>
      <c r="AS23" s="262"/>
      <c r="AT23" s="263"/>
      <c r="AU23" s="264"/>
      <c r="AV23" s="262"/>
      <c r="AW23" s="263"/>
      <c r="AX23" s="264"/>
      <c r="AY23" s="262"/>
      <c r="AZ23" s="263"/>
      <c r="BA23" s="264"/>
      <c r="BB23" s="262"/>
      <c r="BC23" s="263"/>
      <c r="BD23" s="264"/>
      <c r="BE23" s="262"/>
      <c r="BF23" s="263"/>
      <c r="BG23" s="264"/>
      <c r="BH23" s="262"/>
      <c r="BI23" s="263"/>
      <c r="BJ23" s="264"/>
      <c r="BK23" s="262"/>
      <c r="BL23" s="263"/>
      <c r="BM23" s="264"/>
      <c r="BN23" s="262"/>
      <c r="BO23" s="263"/>
      <c r="BP23" s="265"/>
    </row>
    <row r="24" spans="1:68" x14ac:dyDescent="0.3">
      <c r="A24" s="16" t="str">
        <f ca="1">'Participant Information'!D24</f>
        <v/>
      </c>
      <c r="B24" s="17">
        <f>'Participant Information'!A24</f>
        <v>0</v>
      </c>
      <c r="C24" s="17">
        <f t="shared" si="0"/>
        <v>0</v>
      </c>
      <c r="D24" s="17">
        <f t="shared" si="1"/>
        <v>0</v>
      </c>
      <c r="E24" s="207" t="e">
        <f t="shared" si="2"/>
        <v>#DIV/0!</v>
      </c>
      <c r="F24" s="262"/>
      <c r="G24" s="263"/>
      <c r="H24" s="264" t="str">
        <f t="shared" si="3"/>
        <v/>
      </c>
      <c r="I24" s="262"/>
      <c r="J24" s="263"/>
      <c r="K24" s="264"/>
      <c r="L24" s="262"/>
      <c r="M24" s="263"/>
      <c r="N24" s="264"/>
      <c r="O24" s="262"/>
      <c r="P24" s="263"/>
      <c r="Q24" s="264"/>
      <c r="R24" s="262"/>
      <c r="S24" s="263"/>
      <c r="T24" s="264"/>
      <c r="U24" s="262"/>
      <c r="V24" s="263"/>
      <c r="W24" s="264"/>
      <c r="X24" s="262"/>
      <c r="Y24" s="263"/>
      <c r="Z24" s="264"/>
      <c r="AA24" s="262"/>
      <c r="AB24" s="263"/>
      <c r="AC24" s="264"/>
      <c r="AD24" s="262"/>
      <c r="AE24" s="263"/>
      <c r="AF24" s="264"/>
      <c r="AG24" s="262"/>
      <c r="AH24" s="263"/>
      <c r="AI24" s="264"/>
      <c r="AJ24" s="262"/>
      <c r="AK24" s="263"/>
      <c r="AL24" s="264"/>
      <c r="AM24" s="262"/>
      <c r="AN24" s="263"/>
      <c r="AO24" s="264"/>
      <c r="AP24" s="262"/>
      <c r="AQ24" s="263"/>
      <c r="AR24" s="264"/>
      <c r="AS24" s="262"/>
      <c r="AT24" s="263"/>
      <c r="AU24" s="264"/>
      <c r="AV24" s="262"/>
      <c r="AW24" s="263"/>
      <c r="AX24" s="264"/>
      <c r="AY24" s="262"/>
      <c r="AZ24" s="263"/>
      <c r="BA24" s="264"/>
      <c r="BB24" s="262"/>
      <c r="BC24" s="263"/>
      <c r="BD24" s="264"/>
      <c r="BE24" s="262"/>
      <c r="BF24" s="263"/>
      <c r="BG24" s="264"/>
      <c r="BH24" s="262"/>
      <c r="BI24" s="263"/>
      <c r="BJ24" s="264"/>
      <c r="BK24" s="262"/>
      <c r="BL24" s="263"/>
      <c r="BM24" s="264"/>
      <c r="BN24" s="262"/>
      <c r="BO24" s="263"/>
      <c r="BP24" s="265"/>
    </row>
    <row r="25" spans="1:68" ht="15" thickBot="1" x14ac:dyDescent="0.35">
      <c r="A25" s="43" t="str">
        <f ca="1">'Participant Information'!D25</f>
        <v/>
      </c>
      <c r="B25" s="44">
        <f>'Participant Information'!A25</f>
        <v>0</v>
      </c>
      <c r="C25" s="44">
        <f t="shared" si="0"/>
        <v>0</v>
      </c>
      <c r="D25" s="44">
        <f t="shared" si="1"/>
        <v>0</v>
      </c>
      <c r="E25" s="208" t="e">
        <f t="shared" si="2"/>
        <v>#DIV/0!</v>
      </c>
      <c r="F25" s="266"/>
      <c r="G25" s="267"/>
      <c r="H25" s="268" t="str">
        <f t="shared" si="3"/>
        <v/>
      </c>
      <c r="I25" s="266"/>
      <c r="J25" s="267"/>
      <c r="K25" s="268"/>
      <c r="L25" s="266"/>
      <c r="M25" s="267"/>
      <c r="N25" s="268"/>
      <c r="O25" s="266"/>
      <c r="P25" s="267"/>
      <c r="Q25" s="268"/>
      <c r="R25" s="266"/>
      <c r="S25" s="267"/>
      <c r="T25" s="268"/>
      <c r="U25" s="266"/>
      <c r="V25" s="267"/>
      <c r="W25" s="268"/>
      <c r="X25" s="266"/>
      <c r="Y25" s="267"/>
      <c r="Z25" s="268"/>
      <c r="AA25" s="266"/>
      <c r="AB25" s="267"/>
      <c r="AC25" s="268"/>
      <c r="AD25" s="266"/>
      <c r="AE25" s="267"/>
      <c r="AF25" s="268"/>
      <c r="AG25" s="266"/>
      <c r="AH25" s="267"/>
      <c r="AI25" s="268"/>
      <c r="AJ25" s="266"/>
      <c r="AK25" s="267"/>
      <c r="AL25" s="268"/>
      <c r="AM25" s="266"/>
      <c r="AN25" s="267"/>
      <c r="AO25" s="268"/>
      <c r="AP25" s="266"/>
      <c r="AQ25" s="267"/>
      <c r="AR25" s="268"/>
      <c r="AS25" s="266"/>
      <c r="AT25" s="267"/>
      <c r="AU25" s="268"/>
      <c r="AV25" s="266"/>
      <c r="AW25" s="267"/>
      <c r="AX25" s="268"/>
      <c r="AY25" s="266"/>
      <c r="AZ25" s="267"/>
      <c r="BA25" s="268"/>
      <c r="BB25" s="266"/>
      <c r="BC25" s="267"/>
      <c r="BD25" s="268"/>
      <c r="BE25" s="266"/>
      <c r="BF25" s="267"/>
      <c r="BG25" s="268"/>
      <c r="BH25" s="266"/>
      <c r="BI25" s="267"/>
      <c r="BJ25" s="268"/>
      <c r="BK25" s="266"/>
      <c r="BL25" s="267"/>
      <c r="BM25" s="268"/>
      <c r="BN25" s="266"/>
      <c r="BO25" s="267"/>
      <c r="BP25" s="269"/>
    </row>
    <row r="26" spans="1:68" x14ac:dyDescent="0.3">
      <c r="F26" s="189"/>
      <c r="G26" s="189"/>
      <c r="H26" s="204"/>
    </row>
    <row r="27" spans="1:68" x14ac:dyDescent="0.3">
      <c r="F27" s="107"/>
      <c r="G27" s="107"/>
      <c r="H27" s="257"/>
      <c r="I27" s="57"/>
    </row>
    <row r="28" spans="1:68" ht="15" customHeight="1" x14ac:dyDescent="0.3">
      <c r="F28" s="107"/>
      <c r="G28" s="190"/>
      <c r="H28" s="205"/>
    </row>
  </sheetData>
  <mergeCells count="22">
    <mergeCell ref="AY1:BA1"/>
    <mergeCell ref="F1:H1"/>
    <mergeCell ref="O1:Q1"/>
    <mergeCell ref="L1:N1"/>
    <mergeCell ref="I1:K1"/>
    <mergeCell ref="AV1:AX1"/>
    <mergeCell ref="AS1:AU1"/>
    <mergeCell ref="BN1:BP1"/>
    <mergeCell ref="BK1:BM1"/>
    <mergeCell ref="BH1:BJ1"/>
    <mergeCell ref="BE1:BG1"/>
    <mergeCell ref="BB1:BD1"/>
    <mergeCell ref="A1:E1"/>
    <mergeCell ref="AG1:AI1"/>
    <mergeCell ref="AJ1:AL1"/>
    <mergeCell ref="AM1:AO1"/>
    <mergeCell ref="AP1:AR1"/>
    <mergeCell ref="R1:T1"/>
    <mergeCell ref="U1:W1"/>
    <mergeCell ref="X1:Z1"/>
    <mergeCell ref="AA1:AC1"/>
    <mergeCell ref="AD1:AF1"/>
  </mergeCells>
  <conditionalFormatting sqref="A3:E26">
    <cfRule type="cellIs" dxfId="16" priority="4" stopIfTrue="1" operator="equal">
      <formula>0</formula>
    </cfRule>
  </conditionalFormatting>
  <conditionalFormatting sqref="G28:H28">
    <cfRule type="cellIs" dxfId="15" priority="3" stopIfTrue="1" operator="greaterThan">
      <formula>0</formula>
    </cfRule>
  </conditionalFormatting>
  <conditionalFormatting sqref="F1 BN1 BK1 BH1 BE1 BB1 L1 O1 I1 R1 U1 X1 AA1 AD1 AG1 AJ1 AM1 AP1 AS1 AV1 AY1">
    <cfRule type="cellIs" dxfId="14" priority="2" operator="equal">
      <formula>"Goal Name?"</formula>
    </cfRule>
  </conditionalFormatting>
  <conditionalFormatting sqref="E3:E25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  <ignoredErrors>
    <ignoredError sqref="E3:E2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I28"/>
  <sheetViews>
    <sheetView showGridLines="0" workbookViewId="0">
      <pane xSplit="3" topLeftCell="D1" activePane="topRight" state="frozen"/>
      <selection pane="topRight" activeCell="C25" sqref="C25"/>
    </sheetView>
  </sheetViews>
  <sheetFormatPr defaultRowHeight="14.4" x14ac:dyDescent="0.3"/>
  <cols>
    <col min="1" max="1" width="3.88671875" customWidth="1"/>
    <col min="2" max="2" width="20" customWidth="1"/>
    <col min="3" max="3" width="16" bestFit="1" customWidth="1"/>
    <col min="4" max="4" width="18.33203125" bestFit="1" customWidth="1"/>
    <col min="5" max="5" width="14.88671875" bestFit="1" customWidth="1"/>
    <col min="6" max="6" width="18.33203125" bestFit="1" customWidth="1"/>
    <col min="7" max="7" width="14.88671875" bestFit="1" customWidth="1"/>
    <col min="8" max="8" width="18.33203125" bestFit="1" customWidth="1"/>
    <col min="9" max="9" width="14.88671875" bestFit="1" customWidth="1"/>
  </cols>
  <sheetData>
    <row r="1" spans="1:9" ht="15" thickBot="1" x14ac:dyDescent="0.35">
      <c r="A1" s="299" t="s">
        <v>11</v>
      </c>
      <c r="B1" s="300"/>
      <c r="C1" s="301"/>
      <c r="D1" s="302" t="s">
        <v>106</v>
      </c>
      <c r="E1" s="303"/>
      <c r="F1" s="302" t="s">
        <v>107</v>
      </c>
      <c r="G1" s="303"/>
      <c r="H1" s="302" t="s">
        <v>108</v>
      </c>
      <c r="I1" s="303"/>
    </row>
    <row r="2" spans="1:9" s="41" customFormat="1" ht="33" customHeight="1" thickBot="1" x14ac:dyDescent="0.35">
      <c r="A2" s="90" t="s">
        <v>53</v>
      </c>
      <c r="B2" s="90" t="s">
        <v>0</v>
      </c>
      <c r="C2" s="90" t="s">
        <v>48</v>
      </c>
      <c r="D2" s="251" t="s">
        <v>105</v>
      </c>
      <c r="E2" s="69" t="s">
        <v>47</v>
      </c>
      <c r="F2" s="251" t="s">
        <v>105</v>
      </c>
      <c r="G2" s="69" t="s">
        <v>47</v>
      </c>
      <c r="H2" s="251" t="s">
        <v>105</v>
      </c>
      <c r="I2" s="69" t="s">
        <v>47</v>
      </c>
    </row>
    <row r="3" spans="1:9" ht="17.25" customHeight="1" x14ac:dyDescent="0.3">
      <c r="A3" s="18" t="e">
        <f>'Participant Information'!#REF!</f>
        <v>#REF!</v>
      </c>
      <c r="B3" s="19">
        <f>'Participant Information'!A3</f>
        <v>0</v>
      </c>
      <c r="C3" s="21">
        <f t="shared" ref="C3:C25" si="0">COUNTA(E3,G3,I3)</f>
        <v>0</v>
      </c>
      <c r="D3" s="252"/>
      <c r="E3" s="244"/>
      <c r="F3" s="252"/>
      <c r="G3" s="244"/>
      <c r="H3" s="252"/>
      <c r="I3" s="244"/>
    </row>
    <row r="4" spans="1:9" x14ac:dyDescent="0.3">
      <c r="A4" s="16" t="e">
        <f>'Participant Information'!#REF!</f>
        <v>#REF!</v>
      </c>
      <c r="B4" s="17">
        <f>'Participant Information'!A4</f>
        <v>0</v>
      </c>
      <c r="C4" s="23">
        <f t="shared" si="0"/>
        <v>0</v>
      </c>
      <c r="D4" s="253"/>
      <c r="E4" s="254"/>
      <c r="F4" s="253"/>
      <c r="G4" s="254"/>
      <c r="H4" s="253"/>
      <c r="I4" s="254"/>
    </row>
    <row r="5" spans="1:9" x14ac:dyDescent="0.3">
      <c r="A5" s="16" t="e">
        <f>'Participant Information'!#REF!</f>
        <v>#REF!</v>
      </c>
      <c r="B5" s="17">
        <f>'Participant Information'!A5</f>
        <v>0</v>
      </c>
      <c r="C5" s="23">
        <f t="shared" si="0"/>
        <v>0</v>
      </c>
      <c r="D5" s="253"/>
      <c r="E5" s="254"/>
      <c r="F5" s="253"/>
      <c r="G5" s="254"/>
      <c r="H5" s="253"/>
      <c r="I5" s="254"/>
    </row>
    <row r="6" spans="1:9" x14ac:dyDescent="0.3">
      <c r="A6" s="16" t="e">
        <f>'Participant Information'!#REF!</f>
        <v>#REF!</v>
      </c>
      <c r="B6" s="17">
        <f>'Participant Information'!A6</f>
        <v>0</v>
      </c>
      <c r="C6" s="23">
        <f t="shared" si="0"/>
        <v>0</v>
      </c>
      <c r="D6" s="253"/>
      <c r="E6" s="254"/>
      <c r="F6" s="253"/>
      <c r="G6" s="254"/>
      <c r="H6" s="253"/>
      <c r="I6" s="254"/>
    </row>
    <row r="7" spans="1:9" x14ac:dyDescent="0.3">
      <c r="A7" s="16" t="e">
        <f>'Participant Information'!#REF!</f>
        <v>#REF!</v>
      </c>
      <c r="B7" s="17">
        <f>'Participant Information'!A7</f>
        <v>0</v>
      </c>
      <c r="C7" s="23">
        <f t="shared" si="0"/>
        <v>0</v>
      </c>
      <c r="D7" s="253"/>
      <c r="E7" s="254"/>
      <c r="F7" s="253"/>
      <c r="G7" s="254"/>
      <c r="H7" s="253"/>
      <c r="I7" s="254"/>
    </row>
    <row r="8" spans="1:9" x14ac:dyDescent="0.3">
      <c r="A8" s="16" t="e">
        <f>'Participant Information'!#REF!</f>
        <v>#REF!</v>
      </c>
      <c r="B8" s="17">
        <f>'Participant Information'!A8</f>
        <v>0</v>
      </c>
      <c r="C8" s="23">
        <f t="shared" si="0"/>
        <v>0</v>
      </c>
      <c r="D8" s="253"/>
      <c r="E8" s="254"/>
      <c r="F8" s="253"/>
      <c r="G8" s="254"/>
      <c r="H8" s="253"/>
      <c r="I8" s="254"/>
    </row>
    <row r="9" spans="1:9" x14ac:dyDescent="0.3">
      <c r="A9" s="16" t="e">
        <f>'Participant Information'!#REF!</f>
        <v>#REF!</v>
      </c>
      <c r="B9" s="17">
        <f>'Participant Information'!A9</f>
        <v>0</v>
      </c>
      <c r="C9" s="23">
        <f t="shared" si="0"/>
        <v>0</v>
      </c>
      <c r="D9" s="253"/>
      <c r="E9" s="254"/>
      <c r="F9" s="253"/>
      <c r="G9" s="254"/>
      <c r="H9" s="253"/>
      <c r="I9" s="254"/>
    </row>
    <row r="10" spans="1:9" x14ac:dyDescent="0.3">
      <c r="A10" s="16" t="e">
        <f>'Participant Information'!#REF!</f>
        <v>#REF!</v>
      </c>
      <c r="B10" s="17">
        <f>'Participant Information'!A10</f>
        <v>0</v>
      </c>
      <c r="C10" s="23">
        <f t="shared" si="0"/>
        <v>0</v>
      </c>
      <c r="D10" s="253"/>
      <c r="E10" s="254"/>
      <c r="F10" s="253"/>
      <c r="G10" s="254"/>
      <c r="H10" s="253"/>
      <c r="I10" s="254"/>
    </row>
    <row r="11" spans="1:9" x14ac:dyDescent="0.3">
      <c r="A11" s="16" t="e">
        <f>'Participant Information'!#REF!</f>
        <v>#REF!</v>
      </c>
      <c r="B11" s="17">
        <f>'Participant Information'!A11</f>
        <v>0</v>
      </c>
      <c r="C11" s="23">
        <f t="shared" si="0"/>
        <v>0</v>
      </c>
      <c r="D11" s="253"/>
      <c r="E11" s="254"/>
      <c r="F11" s="253"/>
      <c r="G11" s="254"/>
      <c r="H11" s="253"/>
      <c r="I11" s="254"/>
    </row>
    <row r="12" spans="1:9" x14ac:dyDescent="0.3">
      <c r="A12" s="16" t="e">
        <f>'Participant Information'!#REF!</f>
        <v>#REF!</v>
      </c>
      <c r="B12" s="17">
        <f>'Participant Information'!A12</f>
        <v>0</v>
      </c>
      <c r="C12" s="23">
        <f t="shared" si="0"/>
        <v>0</v>
      </c>
      <c r="D12" s="253"/>
      <c r="E12" s="254"/>
      <c r="F12" s="253"/>
      <c r="G12" s="254"/>
      <c r="H12" s="253"/>
      <c r="I12" s="254"/>
    </row>
    <row r="13" spans="1:9" x14ac:dyDescent="0.3">
      <c r="A13" s="16" t="e">
        <f>'Participant Information'!#REF!</f>
        <v>#REF!</v>
      </c>
      <c r="B13" s="17">
        <f>'Participant Information'!A13</f>
        <v>0</v>
      </c>
      <c r="C13" s="23">
        <f t="shared" si="0"/>
        <v>0</v>
      </c>
      <c r="D13" s="253"/>
      <c r="E13" s="254"/>
      <c r="F13" s="253"/>
      <c r="G13" s="254"/>
      <c r="H13" s="253"/>
      <c r="I13" s="254"/>
    </row>
    <row r="14" spans="1:9" x14ac:dyDescent="0.3">
      <c r="A14" s="16" t="e">
        <f>'Participant Information'!#REF!</f>
        <v>#REF!</v>
      </c>
      <c r="B14" s="17">
        <f>'Participant Information'!A14</f>
        <v>0</v>
      </c>
      <c r="C14" s="23">
        <f t="shared" si="0"/>
        <v>0</v>
      </c>
      <c r="D14" s="253"/>
      <c r="E14" s="254"/>
      <c r="F14" s="253"/>
      <c r="G14" s="254"/>
      <c r="H14" s="253"/>
      <c r="I14" s="254"/>
    </row>
    <row r="15" spans="1:9" x14ac:dyDescent="0.3">
      <c r="A15" s="16" t="e">
        <f>'Participant Information'!#REF!</f>
        <v>#REF!</v>
      </c>
      <c r="B15" s="17">
        <f>'Participant Information'!A15</f>
        <v>0</v>
      </c>
      <c r="C15" s="23">
        <f t="shared" si="0"/>
        <v>0</v>
      </c>
      <c r="D15" s="253"/>
      <c r="E15" s="254"/>
      <c r="F15" s="253"/>
      <c r="G15" s="254"/>
      <c r="H15" s="253"/>
      <c r="I15" s="254"/>
    </row>
    <row r="16" spans="1:9" x14ac:dyDescent="0.3">
      <c r="A16" s="16" t="e">
        <f>'Participant Information'!#REF!</f>
        <v>#REF!</v>
      </c>
      <c r="B16" s="17">
        <f>'Participant Information'!A16</f>
        <v>0</v>
      </c>
      <c r="C16" s="23">
        <f t="shared" si="0"/>
        <v>0</v>
      </c>
      <c r="D16" s="253"/>
      <c r="E16" s="254"/>
      <c r="F16" s="253"/>
      <c r="G16" s="254"/>
      <c r="H16" s="253"/>
      <c r="I16" s="254"/>
    </row>
    <row r="17" spans="1:9" x14ac:dyDescent="0.3">
      <c r="A17" s="16" t="e">
        <f>'Participant Information'!#REF!</f>
        <v>#REF!</v>
      </c>
      <c r="B17" s="17">
        <f>'Participant Information'!A17</f>
        <v>0</v>
      </c>
      <c r="C17" s="23">
        <f t="shared" si="0"/>
        <v>0</v>
      </c>
      <c r="D17" s="253"/>
      <c r="E17" s="254"/>
      <c r="F17" s="253"/>
      <c r="G17" s="254"/>
      <c r="H17" s="253"/>
      <c r="I17" s="254"/>
    </row>
    <row r="18" spans="1:9" x14ac:dyDescent="0.3">
      <c r="A18" s="16" t="e">
        <f>'Participant Information'!#REF!</f>
        <v>#REF!</v>
      </c>
      <c r="B18" s="17">
        <f>'Participant Information'!A18</f>
        <v>0</v>
      </c>
      <c r="C18" s="23">
        <f t="shared" si="0"/>
        <v>0</v>
      </c>
      <c r="D18" s="253"/>
      <c r="E18" s="254"/>
      <c r="F18" s="253"/>
      <c r="G18" s="254"/>
      <c r="H18" s="253"/>
      <c r="I18" s="254"/>
    </row>
    <row r="19" spans="1:9" x14ac:dyDescent="0.3">
      <c r="A19" s="16" t="e">
        <f>'Participant Information'!#REF!</f>
        <v>#REF!</v>
      </c>
      <c r="B19" s="17">
        <f>'Participant Information'!A19</f>
        <v>0</v>
      </c>
      <c r="C19" s="23">
        <f t="shared" si="0"/>
        <v>0</v>
      </c>
      <c r="D19" s="253"/>
      <c r="E19" s="254"/>
      <c r="F19" s="253"/>
      <c r="G19" s="254"/>
      <c r="H19" s="253"/>
      <c r="I19" s="254"/>
    </row>
    <row r="20" spans="1:9" x14ac:dyDescent="0.3">
      <c r="A20" s="16" t="e">
        <f>'Participant Information'!#REF!</f>
        <v>#REF!</v>
      </c>
      <c r="B20" s="17">
        <f>'Participant Information'!A20</f>
        <v>0</v>
      </c>
      <c r="C20" s="23">
        <f t="shared" si="0"/>
        <v>0</v>
      </c>
      <c r="D20" s="253"/>
      <c r="E20" s="254"/>
      <c r="F20" s="253"/>
      <c r="G20" s="254"/>
      <c r="H20" s="253"/>
      <c r="I20" s="254"/>
    </row>
    <row r="21" spans="1:9" x14ac:dyDescent="0.3">
      <c r="A21" s="16" t="e">
        <f>'Participant Information'!#REF!</f>
        <v>#REF!</v>
      </c>
      <c r="B21" s="17">
        <f>'Participant Information'!A21</f>
        <v>0</v>
      </c>
      <c r="C21" s="23">
        <f t="shared" si="0"/>
        <v>0</v>
      </c>
      <c r="D21" s="253"/>
      <c r="E21" s="254"/>
      <c r="F21" s="253"/>
      <c r="G21" s="254"/>
      <c r="H21" s="253"/>
      <c r="I21" s="254"/>
    </row>
    <row r="22" spans="1:9" x14ac:dyDescent="0.3">
      <c r="A22" s="16" t="e">
        <f>'Participant Information'!#REF!</f>
        <v>#REF!</v>
      </c>
      <c r="B22" s="17">
        <f>'Participant Information'!A22</f>
        <v>0</v>
      </c>
      <c r="C22" s="23">
        <f t="shared" si="0"/>
        <v>0</v>
      </c>
      <c r="D22" s="253"/>
      <c r="E22" s="254"/>
      <c r="F22" s="253"/>
      <c r="G22" s="254"/>
      <c r="H22" s="253"/>
      <c r="I22" s="254"/>
    </row>
    <row r="23" spans="1:9" x14ac:dyDescent="0.3">
      <c r="A23" s="16" t="e">
        <f>'Participant Information'!#REF!</f>
        <v>#REF!</v>
      </c>
      <c r="B23" s="17">
        <f>'Participant Information'!A23</f>
        <v>0</v>
      </c>
      <c r="C23" s="23">
        <f t="shared" si="0"/>
        <v>0</v>
      </c>
      <c r="D23" s="253"/>
      <c r="E23" s="254"/>
      <c r="F23" s="253"/>
      <c r="G23" s="254"/>
      <c r="H23" s="253"/>
      <c r="I23" s="254"/>
    </row>
    <row r="24" spans="1:9" x14ac:dyDescent="0.3">
      <c r="A24" s="16" t="e">
        <f>'Participant Information'!#REF!</f>
        <v>#REF!</v>
      </c>
      <c r="B24" s="17">
        <f>'Participant Information'!A24</f>
        <v>0</v>
      </c>
      <c r="C24" s="23">
        <f t="shared" si="0"/>
        <v>0</v>
      </c>
      <c r="D24" s="253"/>
      <c r="E24" s="254"/>
      <c r="F24" s="253"/>
      <c r="G24" s="254"/>
      <c r="H24" s="253"/>
      <c r="I24" s="254"/>
    </row>
    <row r="25" spans="1:9" ht="15" thickBot="1" x14ac:dyDescent="0.35">
      <c r="A25" s="43" t="e">
        <f>'Participant Information'!#REF!</f>
        <v>#REF!</v>
      </c>
      <c r="B25" s="44">
        <f>'Participant Information'!A25</f>
        <v>0</v>
      </c>
      <c r="C25" s="23">
        <f t="shared" si="0"/>
        <v>0</v>
      </c>
      <c r="D25" s="255"/>
      <c r="E25" s="256"/>
      <c r="F25" s="255"/>
      <c r="G25" s="256"/>
      <c r="H25" s="255"/>
      <c r="I25" s="256"/>
    </row>
    <row r="26" spans="1:9" ht="15" thickBot="1" x14ac:dyDescent="0.35">
      <c r="D26" s="26" t="s">
        <v>8</v>
      </c>
      <c r="E26" s="51">
        <f>COUNTA(E3:E25)</f>
        <v>0</v>
      </c>
      <c r="F26" s="60" t="s">
        <v>9</v>
      </c>
      <c r="G26" s="51">
        <f>COUNTA(G3:G25)</f>
        <v>0</v>
      </c>
      <c r="H26" s="60" t="s">
        <v>10</v>
      </c>
      <c r="I26" s="51">
        <f>COUNTA(I3:I25)</f>
        <v>0</v>
      </c>
    </row>
    <row r="27" spans="1:9" ht="15" thickBot="1" x14ac:dyDescent="0.35"/>
    <row r="28" spans="1:9" ht="15" customHeight="1" thickBot="1" x14ac:dyDescent="0.35">
      <c r="D28" s="270" t="s">
        <v>13</v>
      </c>
      <c r="E28" s="271" t="e">
        <f>E26/'Participant Information'!A26</f>
        <v>#DIV/0!</v>
      </c>
    </row>
  </sheetData>
  <customSheetViews>
    <customSheetView guid="{8744CAB5-1896-4DC8-AE65-8F39058A7693}">
      <selection activeCell="D34" sqref="D34"/>
      <pageMargins left="0.7" right="0.7" top="0.75" bottom="0.75" header="0.3" footer="0.3"/>
      <pageSetup orientation="portrait" r:id="rId1"/>
    </customSheetView>
  </customSheetViews>
  <mergeCells count="4">
    <mergeCell ref="A1:C1"/>
    <mergeCell ref="D1:E1"/>
    <mergeCell ref="F1:G1"/>
    <mergeCell ref="H1:I1"/>
  </mergeCells>
  <conditionalFormatting sqref="A3:C26">
    <cfRule type="cellIs" dxfId="12" priority="2" stopIfTrue="1" operator="equal">
      <formula>0</formula>
    </cfRule>
  </conditionalFormatting>
  <conditionalFormatting sqref="E28">
    <cfRule type="cellIs" dxfId="11" priority="1" stopIfTrue="1" operator="greaterThan">
      <formula>0</formula>
    </cfRule>
  </conditionalFormatting>
  <pageMargins left="0.7" right="0.7" top="0.75" bottom="0.75" header="0.3" footer="0.3"/>
  <pageSetup orientation="portrait" r:id="rId2"/>
  <ignoredErrors>
    <ignoredError sqref="E2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L36"/>
  <sheetViews>
    <sheetView showGridLines="0" zoomScaleNormal="100" workbookViewId="0">
      <selection activeCell="D9" sqref="D9"/>
    </sheetView>
  </sheetViews>
  <sheetFormatPr defaultRowHeight="14.4" x14ac:dyDescent="0.3"/>
  <cols>
    <col min="3" max="3" width="38.88671875" customWidth="1"/>
    <col min="4" max="4" width="15.5546875" customWidth="1"/>
    <col min="5" max="5" width="8" bestFit="1" customWidth="1"/>
    <col min="6" max="7" width="9.109375" bestFit="1" customWidth="1"/>
    <col min="8" max="8" width="17.5546875" style="55" customWidth="1"/>
    <col min="9" max="9" width="2.6640625" customWidth="1"/>
    <col min="11" max="11" width="36" customWidth="1"/>
    <col min="12" max="12" width="16.5546875" customWidth="1"/>
  </cols>
  <sheetData>
    <row r="1" spans="1:12" ht="41.25" customHeight="1" x14ac:dyDescent="0.3">
      <c r="C1" s="73" t="s">
        <v>83</v>
      </c>
      <c r="D1" s="71">
        <f ca="1">TODAY()</f>
        <v>44801</v>
      </c>
      <c r="E1" s="71"/>
      <c r="F1" s="71"/>
      <c r="G1" s="71"/>
      <c r="H1" s="211" t="str">
        <f ca="1">"Total months program running:  "&amp;DATEDIF('Participant Information'!A1,D1,"m")</f>
        <v>Total months program running:  1471</v>
      </c>
    </row>
    <row r="2" spans="1:12" ht="18.600000000000001" thickBot="1" x14ac:dyDescent="0.4">
      <c r="C2" s="102" t="s">
        <v>37</v>
      </c>
      <c r="D2" s="71"/>
      <c r="E2" s="71"/>
      <c r="F2" s="71"/>
      <c r="G2" s="71"/>
      <c r="H2" s="72"/>
    </row>
    <row r="3" spans="1:12" s="168" customFormat="1" ht="44.25" customHeight="1" thickBot="1" x14ac:dyDescent="0.35">
      <c r="A3" s="166" t="s">
        <v>52</v>
      </c>
      <c r="B3" s="167" t="s">
        <v>79</v>
      </c>
      <c r="C3" s="166" t="s">
        <v>34</v>
      </c>
      <c r="D3" s="98" t="s">
        <v>82</v>
      </c>
      <c r="E3" s="98" t="s">
        <v>91</v>
      </c>
      <c r="F3" s="98" t="s">
        <v>92</v>
      </c>
      <c r="G3" s="98" t="s">
        <v>98</v>
      </c>
      <c r="H3" s="98" t="s">
        <v>35</v>
      </c>
    </row>
    <row r="4" spans="1:12" x14ac:dyDescent="0.3">
      <c r="A4" s="110" t="str">
        <f>'Participant Information'!Z3</f>
        <v/>
      </c>
      <c r="B4" s="163" t="str">
        <f ca="1">'Participant Information'!D3</f>
        <v/>
      </c>
      <c r="C4" s="15">
        <f>'Participant Information'!A3</f>
        <v>0</v>
      </c>
      <c r="D4" s="67" t="str">
        <f>'Monthly Attendance'!G4</f>
        <v/>
      </c>
      <c r="E4" s="191">
        <f>'Case Management Goals'!C3</f>
        <v>0</v>
      </c>
      <c r="F4" s="191">
        <f>'Case Management Goals'!D3</f>
        <v>0</v>
      </c>
      <c r="G4" s="192">
        <f>IF(F4=0,0,F4/E4)</f>
        <v>0</v>
      </c>
      <c r="H4" s="68" t="str">
        <f>IF(Reoffenses!C3&gt;0,"Yes","No")</f>
        <v>No</v>
      </c>
    </row>
    <row r="5" spans="1:12" ht="15" thickBot="1" x14ac:dyDescent="0.35">
      <c r="A5" s="111" t="str">
        <f>'Participant Information'!Z4</f>
        <v/>
      </c>
      <c r="B5" s="164" t="str">
        <f ca="1">'Participant Information'!D4</f>
        <v/>
      </c>
      <c r="C5" s="2">
        <f>'Participant Information'!A4</f>
        <v>0</v>
      </c>
      <c r="D5" s="63" t="str">
        <f>'Monthly Attendance'!G5</f>
        <v/>
      </c>
      <c r="E5" s="191">
        <f>'Case Management Goals'!C4</f>
        <v>0</v>
      </c>
      <c r="F5" s="191">
        <f>'Case Management Goals'!D4</f>
        <v>0</v>
      </c>
      <c r="G5" s="192">
        <f t="shared" ref="G5:G26" si="0">IF(F5=0,0,F5/E5)</f>
        <v>0</v>
      </c>
      <c r="H5" s="64" t="str">
        <f>IF(Reoffenses!C4&gt;0,"Yes","No")</f>
        <v>No</v>
      </c>
    </row>
    <row r="6" spans="1:12" ht="16.8" thickTop="1" thickBot="1" x14ac:dyDescent="0.35">
      <c r="A6" s="111" t="str">
        <f>'Participant Information'!Z5</f>
        <v/>
      </c>
      <c r="B6" s="164" t="str">
        <f ca="1">'Participant Information'!D5</f>
        <v/>
      </c>
      <c r="C6" s="2">
        <f>'Participant Information'!A5</f>
        <v>0</v>
      </c>
      <c r="D6" s="63" t="str">
        <f>'Monthly Attendance'!G6</f>
        <v/>
      </c>
      <c r="E6" s="191">
        <f>'Case Management Goals'!C5</f>
        <v>0</v>
      </c>
      <c r="F6" s="191">
        <f>'Case Management Goals'!D5</f>
        <v>0</v>
      </c>
      <c r="G6" s="192">
        <f t="shared" si="0"/>
        <v>0</v>
      </c>
      <c r="H6" s="64" t="str">
        <f>IF(Reoffenses!C5&gt;0,"Yes","No")</f>
        <v>No</v>
      </c>
      <c r="K6" s="304" t="s">
        <v>60</v>
      </c>
      <c r="L6" s="305"/>
    </row>
    <row r="7" spans="1:12" ht="16.2" thickTop="1" x14ac:dyDescent="0.3">
      <c r="A7" s="111" t="str">
        <f>'Participant Information'!Z6</f>
        <v/>
      </c>
      <c r="B7" s="164" t="str">
        <f ca="1">'Participant Information'!D6</f>
        <v/>
      </c>
      <c r="C7" s="2">
        <f>'Participant Information'!A6</f>
        <v>0</v>
      </c>
      <c r="D7" s="63" t="str">
        <f>'Monthly Attendance'!G7</f>
        <v/>
      </c>
      <c r="E7" s="191">
        <f>'Case Management Goals'!C6</f>
        <v>0</v>
      </c>
      <c r="F7" s="191">
        <f>'Case Management Goals'!D6</f>
        <v>0</v>
      </c>
      <c r="G7" s="192">
        <f t="shared" si="0"/>
        <v>0</v>
      </c>
      <c r="H7" s="64" t="str">
        <f>IF(Reoffenses!C6&gt;0,"Yes","No")</f>
        <v>No</v>
      </c>
      <c r="K7" s="209" t="s">
        <v>102</v>
      </c>
      <c r="L7" s="210">
        <f>C35</f>
        <v>0</v>
      </c>
    </row>
    <row r="8" spans="1:12" ht="15.6" x14ac:dyDescent="0.3">
      <c r="A8" s="111" t="str">
        <f>'Participant Information'!Z7</f>
        <v/>
      </c>
      <c r="B8" s="164" t="str">
        <f ca="1">'Participant Information'!D7</f>
        <v/>
      </c>
      <c r="C8" s="2">
        <f>'Participant Information'!A7</f>
        <v>0</v>
      </c>
      <c r="D8" s="63" t="str">
        <f>'Monthly Attendance'!G8</f>
        <v/>
      </c>
      <c r="E8" s="191">
        <f>'Case Management Goals'!C7</f>
        <v>0</v>
      </c>
      <c r="F8" s="191">
        <f>'Case Management Goals'!D7</f>
        <v>0</v>
      </c>
      <c r="G8" s="192">
        <f t="shared" si="0"/>
        <v>0</v>
      </c>
      <c r="H8" s="64" t="str">
        <f>IF(Reoffenses!C7&gt;0,"Yes","No")</f>
        <v>No</v>
      </c>
      <c r="K8" s="170" t="s">
        <v>85</v>
      </c>
      <c r="L8" s="171">
        <f>H27</f>
        <v>0</v>
      </c>
    </row>
    <row r="9" spans="1:12" ht="15.6" x14ac:dyDescent="0.3">
      <c r="A9" s="111" t="str">
        <f>'Participant Information'!Z8</f>
        <v/>
      </c>
      <c r="B9" s="164" t="str">
        <f ca="1">'Participant Information'!D8</f>
        <v/>
      </c>
      <c r="C9" s="2">
        <f>'Participant Information'!A8</f>
        <v>0</v>
      </c>
      <c r="D9" s="63" t="str">
        <f>'Monthly Attendance'!G9</f>
        <v/>
      </c>
      <c r="E9" s="191">
        <f>'Case Management Goals'!C8</f>
        <v>0</v>
      </c>
      <c r="F9" s="191">
        <f>'Case Management Goals'!D8</f>
        <v>0</v>
      </c>
      <c r="G9" s="192">
        <f t="shared" si="0"/>
        <v>0</v>
      </c>
      <c r="H9" s="64" t="str">
        <f>IF(Reoffenses!C8&gt;0,"Yes","No")</f>
        <v>No</v>
      </c>
      <c r="K9" s="172" t="s">
        <v>84</v>
      </c>
      <c r="L9" s="173">
        <f>H28</f>
        <v>0</v>
      </c>
    </row>
    <row r="10" spans="1:12" ht="15.6" x14ac:dyDescent="0.3">
      <c r="A10" s="111" t="str">
        <f>'Participant Information'!Z9</f>
        <v/>
      </c>
      <c r="B10" s="164" t="str">
        <f ca="1">'Participant Information'!D9</f>
        <v/>
      </c>
      <c r="C10" s="2">
        <f>'Participant Information'!A9</f>
        <v>0</v>
      </c>
      <c r="D10" s="63" t="str">
        <f>'Monthly Attendance'!G10</f>
        <v/>
      </c>
      <c r="E10" s="191">
        <f>'Case Management Goals'!C9</f>
        <v>0</v>
      </c>
      <c r="F10" s="191">
        <f>'Case Management Goals'!D9</f>
        <v>0</v>
      </c>
      <c r="G10" s="192">
        <f t="shared" si="0"/>
        <v>0</v>
      </c>
      <c r="H10" s="64" t="str">
        <f>IF(Reoffenses!C9&gt;0,"Yes","No")</f>
        <v>No</v>
      </c>
      <c r="K10" s="172" t="s">
        <v>86</v>
      </c>
      <c r="L10" s="174">
        <f>D35</f>
        <v>0</v>
      </c>
    </row>
    <row r="11" spans="1:12" ht="16.2" thickBot="1" x14ac:dyDescent="0.35">
      <c r="A11" s="111" t="str">
        <f>'Participant Information'!Z10</f>
        <v/>
      </c>
      <c r="B11" s="164" t="str">
        <f ca="1">'Participant Information'!D10</f>
        <v/>
      </c>
      <c r="C11" s="2">
        <f>'Participant Information'!A10</f>
        <v>0</v>
      </c>
      <c r="D11" s="63" t="str">
        <f>'Monthly Attendance'!G11</f>
        <v/>
      </c>
      <c r="E11" s="191">
        <f>'Case Management Goals'!C10</f>
        <v>0</v>
      </c>
      <c r="F11" s="191">
        <f>'Case Management Goals'!D10</f>
        <v>0</v>
      </c>
      <c r="G11" s="192">
        <f t="shared" si="0"/>
        <v>0</v>
      </c>
      <c r="H11" s="64" t="str">
        <f>IF(Reoffenses!C10&gt;0,"Yes","No")</f>
        <v>No</v>
      </c>
      <c r="K11" s="175" t="s">
        <v>87</v>
      </c>
      <c r="L11" s="176">
        <f>IF(C35&gt;0,D35/C35,0)</f>
        <v>0</v>
      </c>
    </row>
    <row r="12" spans="1:12" ht="15" thickTop="1" x14ac:dyDescent="0.3">
      <c r="A12" s="111" t="str">
        <f>'Participant Information'!Z11</f>
        <v/>
      </c>
      <c r="B12" s="164" t="str">
        <f ca="1">'Participant Information'!D11</f>
        <v/>
      </c>
      <c r="C12" s="2">
        <f>'Participant Information'!A11</f>
        <v>0</v>
      </c>
      <c r="D12" s="63" t="str">
        <f>'Monthly Attendance'!G12</f>
        <v/>
      </c>
      <c r="E12" s="191">
        <f>'Case Management Goals'!C11</f>
        <v>0</v>
      </c>
      <c r="F12" s="191">
        <f>'Case Management Goals'!D11</f>
        <v>0</v>
      </c>
      <c r="G12" s="192">
        <f t="shared" si="0"/>
        <v>0</v>
      </c>
      <c r="H12" s="64" t="str">
        <f>IF(Reoffenses!C11&gt;0,"Yes","No")</f>
        <v>No</v>
      </c>
    </row>
    <row r="13" spans="1:12" x14ac:dyDescent="0.3">
      <c r="A13" s="111" t="str">
        <f>'Participant Information'!Z12</f>
        <v/>
      </c>
      <c r="B13" s="164" t="str">
        <f ca="1">'Participant Information'!D12</f>
        <v/>
      </c>
      <c r="C13" s="2">
        <f>'Participant Information'!A12</f>
        <v>0</v>
      </c>
      <c r="D13" s="63" t="str">
        <f>'Monthly Attendance'!G13</f>
        <v/>
      </c>
      <c r="E13" s="191">
        <f>'Case Management Goals'!C12</f>
        <v>0</v>
      </c>
      <c r="F13" s="191">
        <f>'Case Management Goals'!D12</f>
        <v>0</v>
      </c>
      <c r="G13" s="192">
        <f t="shared" si="0"/>
        <v>0</v>
      </c>
      <c r="H13" s="64" t="str">
        <f>IF(Reoffenses!C12&gt;0,"Yes","No")</f>
        <v>No</v>
      </c>
    </row>
    <row r="14" spans="1:12" x14ac:dyDescent="0.3">
      <c r="A14" s="111" t="str">
        <f>'Participant Information'!Z13</f>
        <v/>
      </c>
      <c r="B14" s="164" t="str">
        <f ca="1">'Participant Information'!D13</f>
        <v/>
      </c>
      <c r="C14" s="2">
        <f>'Participant Information'!A13</f>
        <v>0</v>
      </c>
      <c r="D14" s="63" t="str">
        <f>'Monthly Attendance'!G14</f>
        <v/>
      </c>
      <c r="E14" s="191">
        <f>'Case Management Goals'!C13</f>
        <v>0</v>
      </c>
      <c r="F14" s="191">
        <f>'Case Management Goals'!D13</f>
        <v>0</v>
      </c>
      <c r="G14" s="192">
        <f t="shared" si="0"/>
        <v>0</v>
      </c>
      <c r="H14" s="64" t="str">
        <f>IF(Reoffenses!C13&gt;0,"Yes","No")</f>
        <v>No</v>
      </c>
    </row>
    <row r="15" spans="1:12" x14ac:dyDescent="0.3">
      <c r="A15" s="111" t="str">
        <f>'Participant Information'!Z14</f>
        <v/>
      </c>
      <c r="B15" s="164" t="str">
        <f ca="1">'Participant Information'!D14</f>
        <v/>
      </c>
      <c r="C15" s="2">
        <f>'Participant Information'!A14</f>
        <v>0</v>
      </c>
      <c r="D15" s="63" t="str">
        <f>'Monthly Attendance'!G15</f>
        <v/>
      </c>
      <c r="E15" s="191">
        <f>'Case Management Goals'!C14</f>
        <v>0</v>
      </c>
      <c r="F15" s="191">
        <f>'Case Management Goals'!D14</f>
        <v>0</v>
      </c>
      <c r="G15" s="192">
        <f t="shared" si="0"/>
        <v>0</v>
      </c>
      <c r="H15" s="64" t="str">
        <f>IF(Reoffenses!C14&gt;0,"Yes","No")</f>
        <v>No</v>
      </c>
    </row>
    <row r="16" spans="1:12" x14ac:dyDescent="0.3">
      <c r="A16" s="111" t="str">
        <f>'Participant Information'!Z15</f>
        <v/>
      </c>
      <c r="B16" s="164" t="str">
        <f ca="1">'Participant Information'!D15</f>
        <v/>
      </c>
      <c r="C16" s="2">
        <f>'Participant Information'!A15</f>
        <v>0</v>
      </c>
      <c r="D16" s="63" t="str">
        <f>'Monthly Attendance'!G16</f>
        <v/>
      </c>
      <c r="E16" s="191">
        <f>'Case Management Goals'!C15</f>
        <v>0</v>
      </c>
      <c r="F16" s="191">
        <f>'Case Management Goals'!D15</f>
        <v>0</v>
      </c>
      <c r="G16" s="192">
        <f t="shared" si="0"/>
        <v>0</v>
      </c>
      <c r="H16" s="64" t="str">
        <f>IF(Reoffenses!C15&gt;0,"Yes","No")</f>
        <v>No</v>
      </c>
    </row>
    <row r="17" spans="1:8" x14ac:dyDescent="0.3">
      <c r="A17" s="111" t="str">
        <f>'Participant Information'!Z16</f>
        <v/>
      </c>
      <c r="B17" s="164" t="str">
        <f ca="1">'Participant Information'!D16</f>
        <v/>
      </c>
      <c r="C17" s="2">
        <f>'Participant Information'!A16</f>
        <v>0</v>
      </c>
      <c r="D17" s="63" t="str">
        <f>'Monthly Attendance'!G17</f>
        <v/>
      </c>
      <c r="E17" s="191">
        <f>'Case Management Goals'!C16</f>
        <v>0</v>
      </c>
      <c r="F17" s="191">
        <f>'Case Management Goals'!D16</f>
        <v>0</v>
      </c>
      <c r="G17" s="192">
        <f t="shared" si="0"/>
        <v>0</v>
      </c>
      <c r="H17" s="64" t="str">
        <f>IF(Reoffenses!C16&gt;0,"Yes","No")</f>
        <v>No</v>
      </c>
    </row>
    <row r="18" spans="1:8" x14ac:dyDescent="0.3">
      <c r="A18" s="111" t="str">
        <f>'Participant Information'!Z17</f>
        <v/>
      </c>
      <c r="B18" s="164" t="str">
        <f ca="1">'Participant Information'!D17</f>
        <v/>
      </c>
      <c r="C18" s="2">
        <f>'Participant Information'!A17</f>
        <v>0</v>
      </c>
      <c r="D18" s="63" t="str">
        <f>'Monthly Attendance'!G18</f>
        <v/>
      </c>
      <c r="E18" s="191">
        <f>'Case Management Goals'!C17</f>
        <v>0</v>
      </c>
      <c r="F18" s="191">
        <f>'Case Management Goals'!D17</f>
        <v>0</v>
      </c>
      <c r="G18" s="192">
        <f t="shared" si="0"/>
        <v>0</v>
      </c>
      <c r="H18" s="64" t="str">
        <f>IF(Reoffenses!C17&gt;0,"Yes","No")</f>
        <v>No</v>
      </c>
    </row>
    <row r="19" spans="1:8" x14ac:dyDescent="0.3">
      <c r="A19" s="111" t="str">
        <f>'Participant Information'!Z18</f>
        <v/>
      </c>
      <c r="B19" s="164" t="str">
        <f ca="1">'Participant Information'!D18</f>
        <v/>
      </c>
      <c r="C19" s="2">
        <f>'Participant Information'!A18</f>
        <v>0</v>
      </c>
      <c r="D19" s="63" t="str">
        <f>'Monthly Attendance'!G19</f>
        <v/>
      </c>
      <c r="E19" s="191">
        <f>'Case Management Goals'!C18</f>
        <v>0</v>
      </c>
      <c r="F19" s="191">
        <f>'Case Management Goals'!D18</f>
        <v>0</v>
      </c>
      <c r="G19" s="192">
        <f t="shared" si="0"/>
        <v>0</v>
      </c>
      <c r="H19" s="64" t="str">
        <f>IF(Reoffenses!C18&gt;0,"Yes","No")</f>
        <v>No</v>
      </c>
    </row>
    <row r="20" spans="1:8" x14ac:dyDescent="0.3">
      <c r="A20" s="111" t="str">
        <f>'Participant Information'!Z19</f>
        <v/>
      </c>
      <c r="B20" s="164" t="str">
        <f ca="1">'Participant Information'!D19</f>
        <v/>
      </c>
      <c r="C20" s="2">
        <f>'Participant Information'!A19</f>
        <v>0</v>
      </c>
      <c r="D20" s="63" t="str">
        <f>'Monthly Attendance'!G20</f>
        <v/>
      </c>
      <c r="E20" s="191">
        <f>'Case Management Goals'!C19</f>
        <v>0</v>
      </c>
      <c r="F20" s="191">
        <f>'Case Management Goals'!D19</f>
        <v>0</v>
      </c>
      <c r="G20" s="192">
        <f t="shared" si="0"/>
        <v>0</v>
      </c>
      <c r="H20" s="64" t="str">
        <f>IF(Reoffenses!C19&gt;0,"Yes","No")</f>
        <v>No</v>
      </c>
    </row>
    <row r="21" spans="1:8" x14ac:dyDescent="0.3">
      <c r="A21" s="111" t="str">
        <f>'Participant Information'!Z20</f>
        <v/>
      </c>
      <c r="B21" s="164" t="str">
        <f ca="1">'Participant Information'!D20</f>
        <v/>
      </c>
      <c r="C21" s="2">
        <f>'Participant Information'!A20</f>
        <v>0</v>
      </c>
      <c r="D21" s="63" t="str">
        <f>'Monthly Attendance'!G21</f>
        <v/>
      </c>
      <c r="E21" s="191">
        <f>'Case Management Goals'!C20</f>
        <v>0</v>
      </c>
      <c r="F21" s="191">
        <f>'Case Management Goals'!D20</f>
        <v>0</v>
      </c>
      <c r="G21" s="192">
        <f t="shared" si="0"/>
        <v>0</v>
      </c>
      <c r="H21" s="64" t="str">
        <f>IF(Reoffenses!C20&gt;0,"Yes","No")</f>
        <v>No</v>
      </c>
    </row>
    <row r="22" spans="1:8" x14ac:dyDescent="0.3">
      <c r="A22" s="111" t="str">
        <f>'Participant Information'!Z21</f>
        <v/>
      </c>
      <c r="B22" s="164" t="str">
        <f ca="1">'Participant Information'!D21</f>
        <v/>
      </c>
      <c r="C22" s="2">
        <f>'Participant Information'!A21</f>
        <v>0</v>
      </c>
      <c r="D22" s="63" t="str">
        <f>'Monthly Attendance'!G22</f>
        <v/>
      </c>
      <c r="E22" s="191">
        <f>'Case Management Goals'!C21</f>
        <v>0</v>
      </c>
      <c r="F22" s="191">
        <f>'Case Management Goals'!D21</f>
        <v>0</v>
      </c>
      <c r="G22" s="192">
        <f t="shared" si="0"/>
        <v>0</v>
      </c>
      <c r="H22" s="64" t="str">
        <f>IF(Reoffenses!C21&gt;0,"Yes","No")</f>
        <v>No</v>
      </c>
    </row>
    <row r="23" spans="1:8" x14ac:dyDescent="0.3">
      <c r="A23" s="111" t="str">
        <f>'Participant Information'!Z22</f>
        <v/>
      </c>
      <c r="B23" s="164" t="str">
        <f ca="1">'Participant Information'!D22</f>
        <v/>
      </c>
      <c r="C23" s="2">
        <f>'Participant Information'!A22</f>
        <v>0</v>
      </c>
      <c r="D23" s="63" t="str">
        <f>'Monthly Attendance'!G23</f>
        <v/>
      </c>
      <c r="E23" s="191">
        <f>'Case Management Goals'!C22</f>
        <v>0</v>
      </c>
      <c r="F23" s="191">
        <f>'Case Management Goals'!D22</f>
        <v>0</v>
      </c>
      <c r="G23" s="192">
        <f t="shared" si="0"/>
        <v>0</v>
      </c>
      <c r="H23" s="64" t="str">
        <f>IF(Reoffenses!C22&gt;0,"Yes","No")</f>
        <v>No</v>
      </c>
    </row>
    <row r="24" spans="1:8" x14ac:dyDescent="0.3">
      <c r="A24" s="111" t="str">
        <f>'Participant Information'!Z23</f>
        <v/>
      </c>
      <c r="B24" s="164" t="str">
        <f ca="1">'Participant Information'!D23</f>
        <v/>
      </c>
      <c r="C24" s="2">
        <f>'Participant Information'!A23</f>
        <v>0</v>
      </c>
      <c r="D24" s="63" t="str">
        <f>'Monthly Attendance'!G24</f>
        <v/>
      </c>
      <c r="E24" s="191">
        <f>'Case Management Goals'!C23</f>
        <v>0</v>
      </c>
      <c r="F24" s="191">
        <f>'Case Management Goals'!D23</f>
        <v>0</v>
      </c>
      <c r="G24" s="192">
        <f t="shared" si="0"/>
        <v>0</v>
      </c>
      <c r="H24" s="64" t="str">
        <f>IF(Reoffenses!C23&gt;0,"Yes","No")</f>
        <v>No</v>
      </c>
    </row>
    <row r="25" spans="1:8" x14ac:dyDescent="0.3">
      <c r="A25" s="111" t="str">
        <f>'Participant Information'!Z24</f>
        <v/>
      </c>
      <c r="B25" s="164" t="str">
        <f ca="1">'Participant Information'!D24</f>
        <v/>
      </c>
      <c r="C25" s="2">
        <f>'Participant Information'!A24</f>
        <v>0</v>
      </c>
      <c r="D25" s="63" t="str">
        <f>'Monthly Attendance'!G25</f>
        <v/>
      </c>
      <c r="E25" s="191">
        <f>'Case Management Goals'!C24</f>
        <v>0</v>
      </c>
      <c r="F25" s="191">
        <f>'Case Management Goals'!D24</f>
        <v>0</v>
      </c>
      <c r="G25" s="192">
        <f t="shared" si="0"/>
        <v>0</v>
      </c>
      <c r="H25" s="64" t="str">
        <f>IF(Reoffenses!C24&gt;0,"Yes","No")</f>
        <v>No</v>
      </c>
    </row>
    <row r="26" spans="1:8" ht="15" thickBot="1" x14ac:dyDescent="0.35">
      <c r="A26" s="112" t="str">
        <f>'Participant Information'!Z25</f>
        <v/>
      </c>
      <c r="B26" s="165" t="str">
        <f ca="1">'Participant Information'!D25</f>
        <v/>
      </c>
      <c r="C26" s="4">
        <f>'Participant Information'!A25</f>
        <v>0</v>
      </c>
      <c r="D26" s="65" t="str">
        <f>'Monthly Attendance'!G26</f>
        <v/>
      </c>
      <c r="E26" s="191">
        <f>'Case Management Goals'!C25</f>
        <v>0</v>
      </c>
      <c r="F26" s="191">
        <f>'Case Management Goals'!D25</f>
        <v>0</v>
      </c>
      <c r="G26" s="192">
        <f t="shared" si="0"/>
        <v>0</v>
      </c>
      <c r="H26" s="66" t="str">
        <f>IF(Reoffenses!C25&gt;0,"Yes","No")</f>
        <v>No</v>
      </c>
    </row>
    <row r="27" spans="1:8" ht="15" thickBot="1" x14ac:dyDescent="0.35">
      <c r="C27" s="26" t="str">
        <f>"Total Active Participants = "&amp;A35</f>
        <v>Total Active Participants = 0</v>
      </c>
      <c r="D27" s="42" t="str">
        <f>"Good: "&amp;D35</f>
        <v>Good: 0</v>
      </c>
      <c r="E27" s="193">
        <f>SUM(E4:E26)</f>
        <v>0</v>
      </c>
      <c r="F27" s="194">
        <f>SUM(F4:F26)</f>
        <v>0</v>
      </c>
      <c r="G27" s="195">
        <f>IF(E27=0,0,F27/E27)</f>
        <v>0</v>
      </c>
      <c r="H27" s="99">
        <f>COUNTIF(H4:H26,"Yes")</f>
        <v>0</v>
      </c>
    </row>
    <row r="28" spans="1:8" ht="15" thickBot="1" x14ac:dyDescent="0.35">
      <c r="C28" s="42" t="str">
        <f>"Total Participants = "&amp;C35</f>
        <v>Total Participants = 0</v>
      </c>
      <c r="D28" s="42" t="str">
        <f>"Poor: "&amp;D36</f>
        <v>Poor: 0</v>
      </c>
      <c r="E28" s="196"/>
      <c r="F28" s="189"/>
      <c r="G28" s="197"/>
      <c r="H28" s="169">
        <f>IF(H27&gt;0,H27/C35,0)</f>
        <v>0</v>
      </c>
    </row>
    <row r="30" spans="1:8" x14ac:dyDescent="0.3">
      <c r="D30" s="57"/>
      <c r="E30" s="57"/>
      <c r="F30" s="57"/>
      <c r="G30" s="57"/>
    </row>
    <row r="35" spans="1:7" x14ac:dyDescent="0.3">
      <c r="A35" s="70">
        <f>COUNTIF(A4:A26,"Active")</f>
        <v>0</v>
      </c>
      <c r="B35" s="70"/>
      <c r="C35" s="70">
        <f>COUNTIF(C4:C26,"&lt;&gt;0")</f>
        <v>0</v>
      </c>
      <c r="D35" s="70">
        <f>COUNTIF(D4:D26,"Good")</f>
        <v>0</v>
      </c>
      <c r="E35" s="70"/>
      <c r="F35" s="70"/>
      <c r="G35" s="70"/>
    </row>
    <row r="36" spans="1:7" x14ac:dyDescent="0.3">
      <c r="D36" s="70">
        <f>COUNTIF(D4:D26,"Poor")</f>
        <v>0</v>
      </c>
      <c r="E36" s="70"/>
      <c r="F36" s="70"/>
      <c r="G36" s="70"/>
    </row>
  </sheetData>
  <mergeCells count="1">
    <mergeCell ref="K6:L6"/>
  </mergeCells>
  <conditionalFormatting sqref="C4:C26">
    <cfRule type="cellIs" dxfId="10" priority="13" stopIfTrue="1" operator="equal">
      <formula>0</formula>
    </cfRule>
  </conditionalFormatting>
  <conditionalFormatting sqref="H4:H26">
    <cfRule type="cellIs" dxfId="9" priority="3" operator="equal">
      <formula>"Yes"</formula>
    </cfRule>
  </conditionalFormatting>
  <pageMargins left="0.7" right="0.7" top="0.75" bottom="0.75" header="0.3" footer="0.3"/>
  <pageSetup scale="96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B2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H9" sqref="H9"/>
    </sheetView>
  </sheetViews>
  <sheetFormatPr defaultRowHeight="14.4" x14ac:dyDescent="0.3"/>
  <cols>
    <col min="1" max="1" width="3.88671875" customWidth="1"/>
    <col min="2" max="2" width="18.33203125" customWidth="1"/>
    <col min="3" max="3" width="11.6640625" style="55" bestFit="1" customWidth="1"/>
    <col min="4" max="4" width="10.5546875" bestFit="1" customWidth="1"/>
    <col min="5" max="5" width="11.6640625" style="55" bestFit="1" customWidth="1"/>
    <col min="6" max="6" width="10.5546875" bestFit="1" customWidth="1"/>
    <col min="7" max="7" width="11.6640625" style="55" bestFit="1" customWidth="1"/>
    <col min="8" max="8" width="10.5546875" bestFit="1" customWidth="1"/>
    <col min="9" max="9" width="11.6640625" style="55" bestFit="1" customWidth="1"/>
    <col min="10" max="10" width="10.5546875" bestFit="1" customWidth="1"/>
    <col min="11" max="11" width="11.6640625" style="55" bestFit="1" customWidth="1"/>
    <col min="12" max="12" width="10.5546875" bestFit="1" customWidth="1"/>
    <col min="13" max="13" width="11.6640625" style="55" bestFit="1" customWidth="1"/>
    <col min="14" max="14" width="10.5546875" bestFit="1" customWidth="1"/>
    <col min="15" max="15" width="11.6640625" style="55" bestFit="1" customWidth="1"/>
    <col min="16" max="16" width="10.5546875" bestFit="1" customWidth="1"/>
    <col min="17" max="17" width="11.6640625" style="55" bestFit="1" customWidth="1"/>
    <col min="18" max="18" width="10.5546875" bestFit="1" customWidth="1"/>
    <col min="19" max="19" width="11.6640625" style="55" bestFit="1" customWidth="1"/>
    <col min="20" max="20" width="10.5546875" bestFit="1" customWidth="1"/>
    <col min="21" max="21" width="11.6640625" style="55" bestFit="1" customWidth="1"/>
    <col min="22" max="22" width="10.5546875" bestFit="1" customWidth="1"/>
    <col min="23" max="23" width="11.6640625" style="55" bestFit="1" customWidth="1"/>
    <col min="24" max="24" width="10.5546875" bestFit="1" customWidth="1"/>
    <col min="25" max="25" width="11.6640625" style="55" bestFit="1" customWidth="1"/>
    <col min="26" max="26" width="10.5546875" bestFit="1" customWidth="1"/>
    <col min="27" max="27" width="11.6640625" style="55" bestFit="1" customWidth="1"/>
    <col min="28" max="28" width="14.33203125" customWidth="1"/>
  </cols>
  <sheetData>
    <row r="1" spans="1:28" s="62" customFormat="1" ht="15" thickBot="1" x14ac:dyDescent="0.35">
      <c r="A1" s="299" t="s">
        <v>11</v>
      </c>
      <c r="B1" s="300"/>
      <c r="C1" s="306" t="s">
        <v>21</v>
      </c>
      <c r="D1" s="307"/>
      <c r="E1" s="306" t="s">
        <v>23</v>
      </c>
      <c r="F1" s="307"/>
      <c r="G1" s="306" t="s">
        <v>24</v>
      </c>
      <c r="H1" s="307"/>
      <c r="I1" s="306" t="s">
        <v>25</v>
      </c>
      <c r="J1" s="307"/>
      <c r="K1" s="306" t="s">
        <v>26</v>
      </c>
      <c r="L1" s="307"/>
      <c r="M1" s="306" t="s">
        <v>27</v>
      </c>
      <c r="N1" s="307"/>
      <c r="O1" s="306" t="s">
        <v>28</v>
      </c>
      <c r="P1" s="307"/>
      <c r="Q1" s="302" t="s">
        <v>29</v>
      </c>
      <c r="R1" s="303"/>
      <c r="S1" s="302" t="s">
        <v>30</v>
      </c>
      <c r="T1" s="303"/>
      <c r="U1" s="302" t="s">
        <v>31</v>
      </c>
      <c r="V1" s="303"/>
      <c r="W1" s="302" t="s">
        <v>32</v>
      </c>
      <c r="X1" s="303"/>
      <c r="Y1" s="302" t="s">
        <v>33</v>
      </c>
      <c r="Z1" s="303"/>
      <c r="AA1" s="142"/>
      <c r="AB1" s="143"/>
    </row>
    <row r="2" spans="1:28" s="56" customFormat="1" ht="32.25" customHeight="1" thickBot="1" x14ac:dyDescent="0.35">
      <c r="A2" s="131" t="s">
        <v>53</v>
      </c>
      <c r="B2" s="134" t="s">
        <v>54</v>
      </c>
      <c r="C2" s="241" t="s">
        <v>103</v>
      </c>
      <c r="D2" s="242" t="s">
        <v>19</v>
      </c>
      <c r="E2" s="241" t="s">
        <v>103</v>
      </c>
      <c r="F2" s="242" t="s">
        <v>19</v>
      </c>
      <c r="G2" s="241" t="s">
        <v>103</v>
      </c>
      <c r="H2" s="242" t="s">
        <v>19</v>
      </c>
      <c r="I2" s="241" t="s">
        <v>103</v>
      </c>
      <c r="J2" s="242" t="s">
        <v>19</v>
      </c>
      <c r="K2" s="241" t="s">
        <v>103</v>
      </c>
      <c r="L2" s="242" t="s">
        <v>19</v>
      </c>
      <c r="M2" s="241" t="s">
        <v>103</v>
      </c>
      <c r="N2" s="242" t="s">
        <v>19</v>
      </c>
      <c r="O2" s="241" t="s">
        <v>103</v>
      </c>
      <c r="P2" s="242" t="s">
        <v>19</v>
      </c>
      <c r="Q2" s="241" t="s">
        <v>103</v>
      </c>
      <c r="R2" s="243" t="s">
        <v>19</v>
      </c>
      <c r="S2" s="241" t="s">
        <v>103</v>
      </c>
      <c r="T2" s="243" t="s">
        <v>19</v>
      </c>
      <c r="U2" s="241" t="s">
        <v>103</v>
      </c>
      <c r="V2" s="243" t="s">
        <v>19</v>
      </c>
      <c r="W2" s="241" t="s">
        <v>103</v>
      </c>
      <c r="X2" s="243" t="s">
        <v>19</v>
      </c>
      <c r="Y2" s="241" t="s">
        <v>103</v>
      </c>
      <c r="Z2" s="243" t="s">
        <v>19</v>
      </c>
      <c r="AA2" s="249" t="s">
        <v>104</v>
      </c>
      <c r="AB2" s="250" t="s">
        <v>58</v>
      </c>
    </row>
    <row r="3" spans="1:28" x14ac:dyDescent="0.3">
      <c r="A3" s="135" t="e">
        <f>'Participant Information'!#REF!</f>
        <v>#REF!</v>
      </c>
      <c r="B3" s="132">
        <f>'Participant Information'!A3</f>
        <v>0</v>
      </c>
      <c r="C3" s="245"/>
      <c r="D3" s="246"/>
      <c r="E3" s="245"/>
      <c r="F3" s="246"/>
      <c r="G3" s="245"/>
      <c r="H3" s="246"/>
      <c r="I3" s="245"/>
      <c r="J3" s="246"/>
      <c r="K3" s="245"/>
      <c r="L3" s="246"/>
      <c r="M3" s="245"/>
      <c r="N3" s="246"/>
      <c r="O3" s="245"/>
      <c r="P3" s="246"/>
      <c r="Q3" s="247"/>
      <c r="R3" s="248"/>
      <c r="S3" s="247"/>
      <c r="T3" s="248"/>
      <c r="U3" s="247"/>
      <c r="V3" s="248"/>
      <c r="W3" s="247"/>
      <c r="X3" s="248"/>
      <c r="Y3" s="247"/>
      <c r="Z3" s="248"/>
      <c r="AA3" s="140">
        <f>COUNTA(C3,E3,G3,I3,K3,M3,O3,Q3,S3,U3,W3,Y3)</f>
        <v>0</v>
      </c>
      <c r="AB3" s="228" t="str">
        <f>IF(AND(B3&gt;0,$C$26&gt;0),(AA3/$AA$29),"")</f>
        <v/>
      </c>
    </row>
    <row r="4" spans="1:28" x14ac:dyDescent="0.3">
      <c r="A4" s="136" t="e">
        <f>'Participant Information'!#REF!</f>
        <v>#REF!</v>
      </c>
      <c r="B4" s="133">
        <f>'Participant Information'!A4</f>
        <v>0</v>
      </c>
      <c r="C4" s="245"/>
      <c r="D4" s="246"/>
      <c r="E4" s="245"/>
      <c r="F4" s="246"/>
      <c r="G4" s="245"/>
      <c r="H4" s="246"/>
      <c r="I4" s="245"/>
      <c r="J4" s="246"/>
      <c r="K4" s="245"/>
      <c r="L4" s="246"/>
      <c r="M4" s="245"/>
      <c r="N4" s="246"/>
      <c r="O4" s="245"/>
      <c r="P4" s="246"/>
      <c r="Q4" s="247"/>
      <c r="R4" s="248"/>
      <c r="S4" s="247"/>
      <c r="T4" s="248"/>
      <c r="U4" s="247"/>
      <c r="V4" s="248"/>
      <c r="W4" s="247"/>
      <c r="X4" s="248"/>
      <c r="Y4" s="247"/>
      <c r="Z4" s="248"/>
      <c r="AA4" s="145">
        <f t="shared" ref="AA4:AA25" si="0">COUNTA(C4,E4,G4,I4,K4,M4,O4,Q4,S4,U4,W4,Y4)</f>
        <v>0</v>
      </c>
      <c r="AB4" s="228" t="str">
        <f t="shared" ref="AB4:AB25" si="1">IF(AND(B4&gt;0,$C$26&gt;0),(AA4/$AA$29),"")</f>
        <v/>
      </c>
    </row>
    <row r="5" spans="1:28" x14ac:dyDescent="0.3">
      <c r="A5" s="136" t="e">
        <f>'Participant Information'!#REF!</f>
        <v>#REF!</v>
      </c>
      <c r="B5" s="133">
        <f>'Participant Information'!A5</f>
        <v>0</v>
      </c>
      <c r="C5" s="245"/>
      <c r="D5" s="246"/>
      <c r="E5" s="245"/>
      <c r="F5" s="246"/>
      <c r="G5" s="245"/>
      <c r="H5" s="246"/>
      <c r="I5" s="245"/>
      <c r="J5" s="246"/>
      <c r="K5" s="245"/>
      <c r="L5" s="246"/>
      <c r="M5" s="245"/>
      <c r="N5" s="246"/>
      <c r="O5" s="245"/>
      <c r="P5" s="246"/>
      <c r="Q5" s="247"/>
      <c r="R5" s="248"/>
      <c r="S5" s="247"/>
      <c r="T5" s="248"/>
      <c r="U5" s="247"/>
      <c r="V5" s="248"/>
      <c r="W5" s="247"/>
      <c r="X5" s="248"/>
      <c r="Y5" s="247"/>
      <c r="Z5" s="248"/>
      <c r="AA5" s="145">
        <f t="shared" si="0"/>
        <v>0</v>
      </c>
      <c r="AB5" s="146" t="str">
        <f t="shared" si="1"/>
        <v/>
      </c>
    </row>
    <row r="6" spans="1:28" x14ac:dyDescent="0.3">
      <c r="A6" s="136" t="e">
        <f>'Participant Information'!#REF!</f>
        <v>#REF!</v>
      </c>
      <c r="B6" s="133">
        <f>'Participant Information'!A6</f>
        <v>0</v>
      </c>
      <c r="C6" s="245"/>
      <c r="D6" s="246"/>
      <c r="E6" s="245"/>
      <c r="F6" s="246"/>
      <c r="G6" s="245"/>
      <c r="H6" s="246"/>
      <c r="I6" s="245"/>
      <c r="J6" s="246"/>
      <c r="K6" s="245"/>
      <c r="L6" s="246"/>
      <c r="M6" s="245"/>
      <c r="N6" s="246"/>
      <c r="O6" s="245"/>
      <c r="P6" s="246"/>
      <c r="Q6" s="247"/>
      <c r="R6" s="248"/>
      <c r="S6" s="247"/>
      <c r="T6" s="248"/>
      <c r="U6" s="247"/>
      <c r="V6" s="248"/>
      <c r="W6" s="247"/>
      <c r="X6" s="248"/>
      <c r="Y6" s="247"/>
      <c r="Z6" s="248"/>
      <c r="AA6" s="145">
        <f t="shared" si="0"/>
        <v>0</v>
      </c>
      <c r="AB6" s="146" t="str">
        <f t="shared" si="1"/>
        <v/>
      </c>
    </row>
    <row r="7" spans="1:28" x14ac:dyDescent="0.3">
      <c r="A7" s="136" t="e">
        <f>'Participant Information'!#REF!</f>
        <v>#REF!</v>
      </c>
      <c r="B7" s="133">
        <f>'Participant Information'!A7</f>
        <v>0</v>
      </c>
      <c r="C7" s="245"/>
      <c r="D7" s="246"/>
      <c r="E7" s="245"/>
      <c r="F7" s="246"/>
      <c r="G7" s="245"/>
      <c r="H7" s="246"/>
      <c r="I7" s="245"/>
      <c r="J7" s="246"/>
      <c r="K7" s="245"/>
      <c r="L7" s="246"/>
      <c r="M7" s="245"/>
      <c r="N7" s="246"/>
      <c r="O7" s="245"/>
      <c r="P7" s="246"/>
      <c r="Q7" s="247"/>
      <c r="R7" s="248"/>
      <c r="S7" s="247"/>
      <c r="T7" s="248"/>
      <c r="U7" s="247"/>
      <c r="V7" s="248"/>
      <c r="W7" s="247"/>
      <c r="X7" s="248"/>
      <c r="Y7" s="247"/>
      <c r="Z7" s="248"/>
      <c r="AA7" s="145">
        <f t="shared" si="0"/>
        <v>0</v>
      </c>
      <c r="AB7" s="146" t="str">
        <f t="shared" si="1"/>
        <v/>
      </c>
    </row>
    <row r="8" spans="1:28" x14ac:dyDescent="0.3">
      <c r="A8" s="136" t="e">
        <f>'Participant Information'!#REF!</f>
        <v>#REF!</v>
      </c>
      <c r="B8" s="133">
        <f>'Participant Information'!A8</f>
        <v>0</v>
      </c>
      <c r="C8" s="245"/>
      <c r="D8" s="246"/>
      <c r="E8" s="245"/>
      <c r="F8" s="246"/>
      <c r="G8" s="245"/>
      <c r="H8" s="246"/>
      <c r="I8" s="245"/>
      <c r="J8" s="246"/>
      <c r="K8" s="245"/>
      <c r="L8" s="246"/>
      <c r="M8" s="245"/>
      <c r="N8" s="246"/>
      <c r="O8" s="245"/>
      <c r="P8" s="246"/>
      <c r="Q8" s="247"/>
      <c r="R8" s="248"/>
      <c r="S8" s="247"/>
      <c r="T8" s="248"/>
      <c r="U8" s="247"/>
      <c r="V8" s="248"/>
      <c r="W8" s="247"/>
      <c r="X8" s="248"/>
      <c r="Y8" s="247"/>
      <c r="Z8" s="248"/>
      <c r="AA8" s="145">
        <f t="shared" si="0"/>
        <v>0</v>
      </c>
      <c r="AB8" s="146" t="str">
        <f t="shared" si="1"/>
        <v/>
      </c>
    </row>
    <row r="9" spans="1:28" x14ac:dyDescent="0.3">
      <c r="A9" s="136" t="e">
        <f>'Participant Information'!#REF!</f>
        <v>#REF!</v>
      </c>
      <c r="B9" s="133">
        <f>'Participant Information'!A9</f>
        <v>0</v>
      </c>
      <c r="C9" s="245"/>
      <c r="D9" s="246"/>
      <c r="E9" s="245"/>
      <c r="F9" s="246"/>
      <c r="G9" s="245"/>
      <c r="H9" s="246"/>
      <c r="I9" s="245"/>
      <c r="J9" s="246"/>
      <c r="K9" s="245"/>
      <c r="L9" s="246"/>
      <c r="M9" s="245"/>
      <c r="N9" s="246"/>
      <c r="O9" s="245"/>
      <c r="P9" s="246"/>
      <c r="Q9" s="247"/>
      <c r="R9" s="248"/>
      <c r="S9" s="247"/>
      <c r="T9" s="248"/>
      <c r="U9" s="247"/>
      <c r="V9" s="248"/>
      <c r="W9" s="247"/>
      <c r="X9" s="248"/>
      <c r="Y9" s="247"/>
      <c r="Z9" s="248"/>
      <c r="AA9" s="145">
        <f t="shared" si="0"/>
        <v>0</v>
      </c>
      <c r="AB9" s="146" t="str">
        <f t="shared" si="1"/>
        <v/>
      </c>
    </row>
    <row r="10" spans="1:28" x14ac:dyDescent="0.3">
      <c r="A10" s="136" t="e">
        <f>'Participant Information'!#REF!</f>
        <v>#REF!</v>
      </c>
      <c r="B10" s="133">
        <f>'Participant Information'!A10</f>
        <v>0</v>
      </c>
      <c r="C10" s="245"/>
      <c r="D10" s="246"/>
      <c r="E10" s="245"/>
      <c r="F10" s="246"/>
      <c r="G10" s="245"/>
      <c r="H10" s="246"/>
      <c r="I10" s="245"/>
      <c r="J10" s="246"/>
      <c r="K10" s="245"/>
      <c r="L10" s="246"/>
      <c r="M10" s="245"/>
      <c r="N10" s="246"/>
      <c r="O10" s="245"/>
      <c r="P10" s="246"/>
      <c r="Q10" s="247"/>
      <c r="R10" s="248"/>
      <c r="S10" s="247"/>
      <c r="T10" s="248"/>
      <c r="U10" s="247"/>
      <c r="V10" s="248"/>
      <c r="W10" s="247"/>
      <c r="X10" s="248"/>
      <c r="Y10" s="247"/>
      <c r="Z10" s="248"/>
      <c r="AA10" s="145">
        <f t="shared" si="0"/>
        <v>0</v>
      </c>
      <c r="AB10" s="146" t="str">
        <f t="shared" si="1"/>
        <v/>
      </c>
    </row>
    <row r="11" spans="1:28" x14ac:dyDescent="0.3">
      <c r="A11" s="136" t="e">
        <f>'Participant Information'!#REF!</f>
        <v>#REF!</v>
      </c>
      <c r="B11" s="133">
        <f>'Participant Information'!A11</f>
        <v>0</v>
      </c>
      <c r="C11" s="245"/>
      <c r="D11" s="246"/>
      <c r="E11" s="245"/>
      <c r="F11" s="246"/>
      <c r="G11" s="245"/>
      <c r="H11" s="246"/>
      <c r="I11" s="245"/>
      <c r="J11" s="246"/>
      <c r="K11" s="245"/>
      <c r="L11" s="246"/>
      <c r="M11" s="245"/>
      <c r="N11" s="246"/>
      <c r="O11" s="245"/>
      <c r="P11" s="246"/>
      <c r="Q11" s="247"/>
      <c r="R11" s="248"/>
      <c r="S11" s="247"/>
      <c r="T11" s="248"/>
      <c r="U11" s="247"/>
      <c r="V11" s="248"/>
      <c r="W11" s="247"/>
      <c r="X11" s="248"/>
      <c r="Y11" s="247"/>
      <c r="Z11" s="248"/>
      <c r="AA11" s="145">
        <f t="shared" si="0"/>
        <v>0</v>
      </c>
      <c r="AB11" s="146" t="str">
        <f t="shared" si="1"/>
        <v/>
      </c>
    </row>
    <row r="12" spans="1:28" x14ac:dyDescent="0.3">
      <c r="A12" s="136" t="e">
        <f>'Participant Information'!#REF!</f>
        <v>#REF!</v>
      </c>
      <c r="B12" s="133">
        <f>'Participant Information'!A12</f>
        <v>0</v>
      </c>
      <c r="C12" s="245"/>
      <c r="D12" s="246"/>
      <c r="E12" s="245"/>
      <c r="F12" s="246"/>
      <c r="G12" s="245"/>
      <c r="H12" s="246"/>
      <c r="I12" s="245"/>
      <c r="J12" s="246"/>
      <c r="K12" s="245"/>
      <c r="L12" s="246"/>
      <c r="M12" s="245"/>
      <c r="N12" s="246"/>
      <c r="O12" s="245"/>
      <c r="P12" s="246"/>
      <c r="Q12" s="247"/>
      <c r="R12" s="248"/>
      <c r="S12" s="247"/>
      <c r="T12" s="248"/>
      <c r="U12" s="247"/>
      <c r="V12" s="248"/>
      <c r="W12" s="247"/>
      <c r="X12" s="248"/>
      <c r="Y12" s="247"/>
      <c r="Z12" s="248"/>
      <c r="AA12" s="145">
        <f t="shared" si="0"/>
        <v>0</v>
      </c>
      <c r="AB12" s="146" t="str">
        <f t="shared" si="1"/>
        <v/>
      </c>
    </row>
    <row r="13" spans="1:28" x14ac:dyDescent="0.3">
      <c r="A13" s="136" t="e">
        <f>'Participant Information'!#REF!</f>
        <v>#REF!</v>
      </c>
      <c r="B13" s="133">
        <f>'Participant Information'!A13</f>
        <v>0</v>
      </c>
      <c r="C13" s="245"/>
      <c r="D13" s="246"/>
      <c r="E13" s="245"/>
      <c r="F13" s="246"/>
      <c r="G13" s="245"/>
      <c r="H13" s="246"/>
      <c r="I13" s="245"/>
      <c r="J13" s="246"/>
      <c r="K13" s="245"/>
      <c r="L13" s="246"/>
      <c r="M13" s="245"/>
      <c r="N13" s="246"/>
      <c r="O13" s="245"/>
      <c r="P13" s="246"/>
      <c r="Q13" s="247"/>
      <c r="R13" s="248"/>
      <c r="S13" s="247"/>
      <c r="T13" s="248"/>
      <c r="U13" s="247"/>
      <c r="V13" s="248"/>
      <c r="W13" s="247"/>
      <c r="X13" s="248"/>
      <c r="Y13" s="247"/>
      <c r="Z13" s="248"/>
      <c r="AA13" s="145">
        <f t="shared" si="0"/>
        <v>0</v>
      </c>
      <c r="AB13" s="146" t="str">
        <f t="shared" si="1"/>
        <v/>
      </c>
    </row>
    <row r="14" spans="1:28" x14ac:dyDescent="0.3">
      <c r="A14" s="136" t="e">
        <f>'Participant Information'!#REF!</f>
        <v>#REF!</v>
      </c>
      <c r="B14" s="133">
        <f>'Participant Information'!A14</f>
        <v>0</v>
      </c>
      <c r="C14" s="245"/>
      <c r="D14" s="246"/>
      <c r="E14" s="245"/>
      <c r="F14" s="246"/>
      <c r="G14" s="245"/>
      <c r="H14" s="246"/>
      <c r="I14" s="245"/>
      <c r="J14" s="246"/>
      <c r="K14" s="245"/>
      <c r="L14" s="246"/>
      <c r="M14" s="245"/>
      <c r="N14" s="246"/>
      <c r="O14" s="245"/>
      <c r="P14" s="246"/>
      <c r="Q14" s="247"/>
      <c r="R14" s="248"/>
      <c r="S14" s="247"/>
      <c r="T14" s="248"/>
      <c r="U14" s="247"/>
      <c r="V14" s="248"/>
      <c r="W14" s="247"/>
      <c r="X14" s="248"/>
      <c r="Y14" s="247"/>
      <c r="Z14" s="248"/>
      <c r="AA14" s="145">
        <f t="shared" si="0"/>
        <v>0</v>
      </c>
      <c r="AB14" s="146" t="str">
        <f t="shared" si="1"/>
        <v/>
      </c>
    </row>
    <row r="15" spans="1:28" x14ac:dyDescent="0.3">
      <c r="A15" s="136" t="e">
        <f>'Participant Information'!#REF!</f>
        <v>#REF!</v>
      </c>
      <c r="B15" s="133">
        <f>'Participant Information'!A15</f>
        <v>0</v>
      </c>
      <c r="C15" s="245"/>
      <c r="D15" s="246"/>
      <c r="E15" s="245"/>
      <c r="F15" s="246"/>
      <c r="G15" s="245"/>
      <c r="H15" s="246"/>
      <c r="I15" s="245"/>
      <c r="J15" s="246"/>
      <c r="K15" s="245"/>
      <c r="L15" s="246"/>
      <c r="M15" s="245"/>
      <c r="N15" s="246"/>
      <c r="O15" s="245"/>
      <c r="P15" s="246"/>
      <c r="Q15" s="247"/>
      <c r="R15" s="248"/>
      <c r="S15" s="247"/>
      <c r="T15" s="248"/>
      <c r="U15" s="247"/>
      <c r="V15" s="248"/>
      <c r="W15" s="247"/>
      <c r="X15" s="248"/>
      <c r="Y15" s="247"/>
      <c r="Z15" s="248"/>
      <c r="AA15" s="145">
        <f t="shared" si="0"/>
        <v>0</v>
      </c>
      <c r="AB15" s="146" t="str">
        <f t="shared" si="1"/>
        <v/>
      </c>
    </row>
    <row r="16" spans="1:28" x14ac:dyDescent="0.3">
      <c r="A16" s="136" t="e">
        <f>'Participant Information'!#REF!</f>
        <v>#REF!</v>
      </c>
      <c r="B16" s="133">
        <f>'Participant Information'!A16</f>
        <v>0</v>
      </c>
      <c r="C16" s="245"/>
      <c r="D16" s="246"/>
      <c r="E16" s="245"/>
      <c r="F16" s="246"/>
      <c r="G16" s="245"/>
      <c r="H16" s="246"/>
      <c r="I16" s="245"/>
      <c r="J16" s="246"/>
      <c r="K16" s="245"/>
      <c r="L16" s="246"/>
      <c r="M16" s="245"/>
      <c r="N16" s="246"/>
      <c r="O16" s="245"/>
      <c r="P16" s="246"/>
      <c r="Q16" s="247"/>
      <c r="R16" s="248"/>
      <c r="S16" s="247"/>
      <c r="T16" s="248"/>
      <c r="U16" s="247"/>
      <c r="V16" s="248"/>
      <c r="W16" s="247"/>
      <c r="X16" s="248"/>
      <c r="Y16" s="247"/>
      <c r="Z16" s="248"/>
      <c r="AA16" s="145">
        <f t="shared" si="0"/>
        <v>0</v>
      </c>
      <c r="AB16" s="146" t="str">
        <f t="shared" si="1"/>
        <v/>
      </c>
    </row>
    <row r="17" spans="1:28" x14ac:dyDescent="0.3">
      <c r="A17" s="136" t="e">
        <f>'Participant Information'!#REF!</f>
        <v>#REF!</v>
      </c>
      <c r="B17" s="133">
        <f>'Participant Information'!A17</f>
        <v>0</v>
      </c>
      <c r="C17" s="245"/>
      <c r="D17" s="246"/>
      <c r="E17" s="245"/>
      <c r="F17" s="246"/>
      <c r="G17" s="245"/>
      <c r="H17" s="246"/>
      <c r="I17" s="245"/>
      <c r="J17" s="246"/>
      <c r="K17" s="245"/>
      <c r="L17" s="246"/>
      <c r="M17" s="245"/>
      <c r="N17" s="246"/>
      <c r="O17" s="245"/>
      <c r="P17" s="246"/>
      <c r="Q17" s="247"/>
      <c r="R17" s="248"/>
      <c r="S17" s="247"/>
      <c r="T17" s="248"/>
      <c r="U17" s="247"/>
      <c r="V17" s="248"/>
      <c r="W17" s="247"/>
      <c r="X17" s="248"/>
      <c r="Y17" s="247"/>
      <c r="Z17" s="248"/>
      <c r="AA17" s="145">
        <f t="shared" si="0"/>
        <v>0</v>
      </c>
      <c r="AB17" s="146" t="str">
        <f t="shared" si="1"/>
        <v/>
      </c>
    </row>
    <row r="18" spans="1:28" x14ac:dyDescent="0.3">
      <c r="A18" s="136" t="e">
        <f>'Participant Information'!#REF!</f>
        <v>#REF!</v>
      </c>
      <c r="B18" s="133">
        <f>'Participant Information'!A18</f>
        <v>0</v>
      </c>
      <c r="C18" s="247"/>
      <c r="D18" s="248"/>
      <c r="E18" s="247"/>
      <c r="F18" s="248"/>
      <c r="G18" s="247"/>
      <c r="H18" s="248"/>
      <c r="I18" s="247"/>
      <c r="J18" s="248"/>
      <c r="K18" s="247"/>
      <c r="L18" s="248"/>
      <c r="M18" s="247"/>
      <c r="N18" s="248"/>
      <c r="O18" s="247"/>
      <c r="P18" s="248"/>
      <c r="Q18" s="247"/>
      <c r="R18" s="248"/>
      <c r="S18" s="247"/>
      <c r="T18" s="248"/>
      <c r="U18" s="247"/>
      <c r="V18" s="248"/>
      <c r="W18" s="247"/>
      <c r="X18" s="248"/>
      <c r="Y18" s="247"/>
      <c r="Z18" s="248"/>
      <c r="AA18" s="145">
        <f t="shared" si="0"/>
        <v>0</v>
      </c>
      <c r="AB18" s="146" t="str">
        <f t="shared" si="1"/>
        <v/>
      </c>
    </row>
    <row r="19" spans="1:28" x14ac:dyDescent="0.3">
      <c r="A19" s="136" t="e">
        <f>'Participant Information'!#REF!</f>
        <v>#REF!</v>
      </c>
      <c r="B19" s="133">
        <f>'Participant Information'!A19</f>
        <v>0</v>
      </c>
      <c r="C19" s="247"/>
      <c r="D19" s="248"/>
      <c r="E19" s="247"/>
      <c r="F19" s="248"/>
      <c r="G19" s="247"/>
      <c r="H19" s="248"/>
      <c r="I19" s="247"/>
      <c r="J19" s="248"/>
      <c r="K19" s="247"/>
      <c r="L19" s="248"/>
      <c r="M19" s="247"/>
      <c r="N19" s="248"/>
      <c r="O19" s="247"/>
      <c r="P19" s="248"/>
      <c r="Q19" s="247"/>
      <c r="R19" s="248"/>
      <c r="S19" s="247"/>
      <c r="T19" s="248"/>
      <c r="U19" s="247"/>
      <c r="V19" s="248"/>
      <c r="W19" s="247"/>
      <c r="X19" s="248"/>
      <c r="Y19" s="247"/>
      <c r="Z19" s="248"/>
      <c r="AA19" s="145">
        <f t="shared" si="0"/>
        <v>0</v>
      </c>
      <c r="AB19" s="146" t="str">
        <f t="shared" si="1"/>
        <v/>
      </c>
    </row>
    <row r="20" spans="1:28" x14ac:dyDescent="0.3">
      <c r="A20" s="136" t="e">
        <f>'Participant Information'!#REF!</f>
        <v>#REF!</v>
      </c>
      <c r="B20" s="133">
        <f>'Participant Information'!A20</f>
        <v>0</v>
      </c>
      <c r="C20" s="247"/>
      <c r="D20" s="248"/>
      <c r="E20" s="247"/>
      <c r="F20" s="248"/>
      <c r="G20" s="247"/>
      <c r="H20" s="248"/>
      <c r="I20" s="247"/>
      <c r="J20" s="248"/>
      <c r="K20" s="247"/>
      <c r="L20" s="248"/>
      <c r="M20" s="247"/>
      <c r="N20" s="248"/>
      <c r="O20" s="247"/>
      <c r="P20" s="248"/>
      <c r="Q20" s="247"/>
      <c r="R20" s="248"/>
      <c r="S20" s="247"/>
      <c r="T20" s="248"/>
      <c r="U20" s="247"/>
      <c r="V20" s="248"/>
      <c r="W20" s="247"/>
      <c r="X20" s="248"/>
      <c r="Y20" s="247"/>
      <c r="Z20" s="248"/>
      <c r="AA20" s="145">
        <f t="shared" si="0"/>
        <v>0</v>
      </c>
      <c r="AB20" s="146" t="str">
        <f t="shared" si="1"/>
        <v/>
      </c>
    </row>
    <row r="21" spans="1:28" x14ac:dyDescent="0.3">
      <c r="A21" s="136" t="e">
        <f>'Participant Information'!#REF!</f>
        <v>#REF!</v>
      </c>
      <c r="B21" s="133">
        <f>'Participant Information'!A21</f>
        <v>0</v>
      </c>
      <c r="C21" s="247"/>
      <c r="D21" s="248"/>
      <c r="E21" s="247"/>
      <c r="F21" s="248"/>
      <c r="G21" s="247"/>
      <c r="H21" s="248"/>
      <c r="I21" s="247"/>
      <c r="J21" s="248"/>
      <c r="K21" s="247"/>
      <c r="L21" s="248"/>
      <c r="M21" s="247"/>
      <c r="N21" s="248"/>
      <c r="O21" s="247"/>
      <c r="P21" s="248"/>
      <c r="Q21" s="247"/>
      <c r="R21" s="248"/>
      <c r="S21" s="247"/>
      <c r="T21" s="248"/>
      <c r="U21" s="247"/>
      <c r="V21" s="248"/>
      <c r="W21" s="247"/>
      <c r="X21" s="248"/>
      <c r="Y21" s="247"/>
      <c r="Z21" s="248"/>
      <c r="AA21" s="145">
        <f t="shared" si="0"/>
        <v>0</v>
      </c>
      <c r="AB21" s="146" t="str">
        <f t="shared" si="1"/>
        <v/>
      </c>
    </row>
    <row r="22" spans="1:28" x14ac:dyDescent="0.3">
      <c r="A22" s="136" t="e">
        <f>'Participant Information'!#REF!</f>
        <v>#REF!</v>
      </c>
      <c r="B22" s="133">
        <f>'Participant Information'!A22</f>
        <v>0</v>
      </c>
      <c r="C22" s="247"/>
      <c r="D22" s="248"/>
      <c r="E22" s="247"/>
      <c r="F22" s="248"/>
      <c r="G22" s="247"/>
      <c r="H22" s="248"/>
      <c r="I22" s="247"/>
      <c r="J22" s="248"/>
      <c r="K22" s="247"/>
      <c r="L22" s="248"/>
      <c r="M22" s="247"/>
      <c r="N22" s="248"/>
      <c r="O22" s="247"/>
      <c r="P22" s="248"/>
      <c r="Q22" s="247"/>
      <c r="R22" s="248"/>
      <c r="S22" s="247"/>
      <c r="T22" s="248"/>
      <c r="U22" s="247"/>
      <c r="V22" s="248"/>
      <c r="W22" s="247"/>
      <c r="X22" s="248"/>
      <c r="Y22" s="247"/>
      <c r="Z22" s="248"/>
      <c r="AA22" s="145">
        <f t="shared" si="0"/>
        <v>0</v>
      </c>
      <c r="AB22" s="146" t="str">
        <f t="shared" si="1"/>
        <v/>
      </c>
    </row>
    <row r="23" spans="1:28" x14ac:dyDescent="0.3">
      <c r="A23" s="136" t="e">
        <f>'Participant Information'!#REF!</f>
        <v>#REF!</v>
      </c>
      <c r="B23" s="133">
        <f>'Participant Information'!A23</f>
        <v>0</v>
      </c>
      <c r="C23" s="247"/>
      <c r="D23" s="248"/>
      <c r="E23" s="247"/>
      <c r="F23" s="248"/>
      <c r="G23" s="247"/>
      <c r="H23" s="248"/>
      <c r="I23" s="247"/>
      <c r="J23" s="248"/>
      <c r="K23" s="247"/>
      <c r="L23" s="248"/>
      <c r="M23" s="247"/>
      <c r="N23" s="248"/>
      <c r="O23" s="247"/>
      <c r="P23" s="248"/>
      <c r="Q23" s="247"/>
      <c r="R23" s="248"/>
      <c r="S23" s="247"/>
      <c r="T23" s="248"/>
      <c r="U23" s="247"/>
      <c r="V23" s="248"/>
      <c r="W23" s="247"/>
      <c r="X23" s="248"/>
      <c r="Y23" s="247"/>
      <c r="Z23" s="248"/>
      <c r="AA23" s="145">
        <f t="shared" si="0"/>
        <v>0</v>
      </c>
      <c r="AB23" s="146" t="str">
        <f t="shared" si="1"/>
        <v/>
      </c>
    </row>
    <row r="24" spans="1:28" x14ac:dyDescent="0.3">
      <c r="A24" s="136" t="e">
        <f>'Participant Information'!#REF!</f>
        <v>#REF!</v>
      </c>
      <c r="B24" s="133">
        <f>'Participant Information'!A24</f>
        <v>0</v>
      </c>
      <c r="C24" s="247"/>
      <c r="D24" s="248"/>
      <c r="E24" s="247"/>
      <c r="F24" s="248"/>
      <c r="G24" s="247"/>
      <c r="H24" s="248"/>
      <c r="I24" s="247"/>
      <c r="J24" s="248"/>
      <c r="K24" s="247"/>
      <c r="L24" s="248"/>
      <c r="M24" s="247"/>
      <c r="N24" s="248"/>
      <c r="O24" s="247"/>
      <c r="P24" s="248"/>
      <c r="Q24" s="247"/>
      <c r="R24" s="248"/>
      <c r="S24" s="247"/>
      <c r="T24" s="248"/>
      <c r="U24" s="247"/>
      <c r="V24" s="248"/>
      <c r="W24" s="247"/>
      <c r="X24" s="248"/>
      <c r="Y24" s="247"/>
      <c r="Z24" s="248"/>
      <c r="AA24" s="145">
        <f t="shared" si="0"/>
        <v>0</v>
      </c>
      <c r="AB24" s="146" t="str">
        <f t="shared" si="1"/>
        <v/>
      </c>
    </row>
    <row r="25" spans="1:28" ht="15" thickBot="1" x14ac:dyDescent="0.35">
      <c r="A25" s="136" t="e">
        <f>'Participant Information'!#REF!</f>
        <v>#REF!</v>
      </c>
      <c r="B25" s="133">
        <f>'Participant Information'!A25</f>
        <v>0</v>
      </c>
      <c r="C25" s="247"/>
      <c r="D25" s="248"/>
      <c r="E25" s="247"/>
      <c r="F25" s="248"/>
      <c r="G25" s="247"/>
      <c r="H25" s="248"/>
      <c r="I25" s="247"/>
      <c r="J25" s="248"/>
      <c r="K25" s="247"/>
      <c r="L25" s="248"/>
      <c r="M25" s="247"/>
      <c r="N25" s="248"/>
      <c r="O25" s="247"/>
      <c r="P25" s="248"/>
      <c r="Q25" s="247"/>
      <c r="R25" s="248"/>
      <c r="S25" s="247"/>
      <c r="T25" s="248"/>
      <c r="U25" s="247"/>
      <c r="V25" s="248"/>
      <c r="W25" s="247"/>
      <c r="X25" s="248"/>
      <c r="Y25" s="247"/>
      <c r="Z25" s="248"/>
      <c r="AA25" s="145">
        <f t="shared" si="0"/>
        <v>0</v>
      </c>
      <c r="AB25" s="146" t="str">
        <f t="shared" si="1"/>
        <v/>
      </c>
    </row>
    <row r="26" spans="1:28" ht="15" thickBot="1" x14ac:dyDescent="0.35">
      <c r="A26" s="137"/>
      <c r="B26" s="138" t="s">
        <v>57</v>
      </c>
      <c r="C26" s="144">
        <f>SUM(C3:C25)</f>
        <v>0</v>
      </c>
      <c r="D26" s="139"/>
      <c r="E26" s="144">
        <f t="shared" ref="E26:Y26" si="2">SUM(E3:E25)</f>
        <v>0</v>
      </c>
      <c r="F26" s="139"/>
      <c r="G26" s="144">
        <f t="shared" si="2"/>
        <v>0</v>
      </c>
      <c r="H26" s="139"/>
      <c r="I26" s="144">
        <f t="shared" si="2"/>
        <v>0</v>
      </c>
      <c r="J26" s="139"/>
      <c r="K26" s="144">
        <f t="shared" si="2"/>
        <v>0</v>
      </c>
      <c r="L26" s="139"/>
      <c r="M26" s="144">
        <f t="shared" si="2"/>
        <v>0</v>
      </c>
      <c r="N26" s="139"/>
      <c r="O26" s="144">
        <f t="shared" si="2"/>
        <v>0</v>
      </c>
      <c r="P26" s="139"/>
      <c r="Q26" s="144">
        <f t="shared" si="2"/>
        <v>0</v>
      </c>
      <c r="R26" s="139"/>
      <c r="S26" s="144">
        <f t="shared" si="2"/>
        <v>0</v>
      </c>
      <c r="T26" s="139"/>
      <c r="U26" s="144">
        <f t="shared" si="2"/>
        <v>0</v>
      </c>
      <c r="V26" s="139"/>
      <c r="W26" s="144">
        <f t="shared" si="2"/>
        <v>0</v>
      </c>
      <c r="X26" s="139"/>
      <c r="Y26" s="144">
        <f t="shared" si="2"/>
        <v>0</v>
      </c>
      <c r="Z26" s="139"/>
    </row>
    <row r="29" spans="1:28" x14ac:dyDescent="0.3">
      <c r="AA29" s="141">
        <f>COUNTIF(C26:Y26,"&gt;0")</f>
        <v>0</v>
      </c>
    </row>
  </sheetData>
  <mergeCells count="13">
    <mergeCell ref="A1:B1"/>
    <mergeCell ref="U1:V1"/>
    <mergeCell ref="W1:X1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conditionalFormatting sqref="A3:B25">
    <cfRule type="cellIs" dxfId="8" priority="4" stopIfTrue="1" operator="equal">
      <formula>0</formula>
    </cfRule>
  </conditionalFormatting>
  <conditionalFormatting sqref="AB3:AB25">
    <cfRule type="iconSet" priority="7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XFC26"/>
  <sheetViews>
    <sheetView showRuler="0" view="pageLayout" zoomScaleNormal="100" workbookViewId="0">
      <selection activeCell="C13" sqref="C13"/>
    </sheetView>
  </sheetViews>
  <sheetFormatPr defaultColWidth="0" defaultRowHeight="14.4" x14ac:dyDescent="0.3"/>
  <cols>
    <col min="1" max="1" width="27.33203125" customWidth="1"/>
    <col min="2" max="2" width="9.5546875" customWidth="1"/>
    <col min="3" max="3" width="32.88671875" customWidth="1"/>
    <col min="4" max="4" width="42.5546875" customWidth="1"/>
    <col min="5" max="5" width="4.109375" customWidth="1"/>
    <col min="6" max="14678" width="9.109375" hidden="1"/>
    <col min="16384" max="16384" width="15" hidden="1"/>
  </cols>
  <sheetData>
    <row r="1" spans="1:5" ht="30" customHeight="1" x14ac:dyDescent="0.3">
      <c r="A1" s="308" t="s">
        <v>20</v>
      </c>
      <c r="B1" s="308"/>
      <c r="C1" s="308"/>
      <c r="D1" s="308"/>
      <c r="E1" s="308"/>
    </row>
    <row r="2" spans="1:5" ht="48" customHeight="1" x14ac:dyDescent="0.3">
      <c r="A2" s="309" t="s">
        <v>17</v>
      </c>
      <c r="B2" s="309"/>
      <c r="C2" s="309"/>
      <c r="D2" s="309"/>
      <c r="E2" s="309"/>
    </row>
    <row r="3" spans="1:5" x14ac:dyDescent="0.3">
      <c r="A3" s="36" t="s">
        <v>15</v>
      </c>
      <c r="B3" s="37" t="s">
        <v>16</v>
      </c>
      <c r="C3" s="38" t="s">
        <v>19</v>
      </c>
      <c r="D3" s="119" t="s">
        <v>90</v>
      </c>
    </row>
    <row r="4" spans="1:5" ht="21.6" customHeight="1" x14ac:dyDescent="0.4">
      <c r="A4" s="34">
        <f>'Participant Information'!A3</f>
        <v>0</v>
      </c>
      <c r="B4" s="39" t="s">
        <v>18</v>
      </c>
      <c r="C4" s="35"/>
      <c r="D4" s="120"/>
    </row>
    <row r="5" spans="1:5" ht="21.6" customHeight="1" x14ac:dyDescent="0.45">
      <c r="A5" s="34">
        <f>'Participant Information'!A4</f>
        <v>0</v>
      </c>
      <c r="B5" s="40" t="s">
        <v>18</v>
      </c>
      <c r="C5" s="35"/>
      <c r="D5" s="120"/>
    </row>
    <row r="6" spans="1:5" ht="21.6" customHeight="1" x14ac:dyDescent="0.45">
      <c r="A6" s="34">
        <f>'Participant Information'!A5</f>
        <v>0</v>
      </c>
      <c r="B6" s="40" t="s">
        <v>18</v>
      </c>
      <c r="C6" s="35"/>
      <c r="D6" s="120"/>
    </row>
    <row r="7" spans="1:5" ht="21.6" customHeight="1" x14ac:dyDescent="0.45">
      <c r="A7" s="34">
        <f>'Participant Information'!A6</f>
        <v>0</v>
      </c>
      <c r="B7" s="40" t="s">
        <v>18</v>
      </c>
      <c r="C7" s="35"/>
      <c r="D7" s="120"/>
    </row>
    <row r="8" spans="1:5" ht="21.6" customHeight="1" x14ac:dyDescent="0.45">
      <c r="A8" s="34">
        <f>'Participant Information'!A7</f>
        <v>0</v>
      </c>
      <c r="B8" s="40" t="s">
        <v>18</v>
      </c>
      <c r="C8" s="35"/>
      <c r="D8" s="120"/>
    </row>
    <row r="9" spans="1:5" ht="21.6" customHeight="1" x14ac:dyDescent="0.45">
      <c r="A9" s="34">
        <f>'Participant Information'!A8</f>
        <v>0</v>
      </c>
      <c r="B9" s="40" t="s">
        <v>18</v>
      </c>
      <c r="C9" s="35"/>
      <c r="D9" s="120"/>
    </row>
    <row r="10" spans="1:5" ht="21.6" customHeight="1" x14ac:dyDescent="0.45">
      <c r="A10" s="34">
        <f>'Participant Information'!A9</f>
        <v>0</v>
      </c>
      <c r="B10" s="40" t="s">
        <v>18</v>
      </c>
      <c r="C10" s="35"/>
      <c r="D10" s="120"/>
    </row>
    <row r="11" spans="1:5" ht="21.6" customHeight="1" x14ac:dyDescent="0.45">
      <c r="A11" s="34">
        <f>'Participant Information'!A10</f>
        <v>0</v>
      </c>
      <c r="B11" s="40" t="s">
        <v>18</v>
      </c>
      <c r="C11" s="35"/>
      <c r="D11" s="120"/>
    </row>
    <row r="12" spans="1:5" ht="21.6" customHeight="1" x14ac:dyDescent="0.45">
      <c r="A12" s="34">
        <f>'Participant Information'!A11</f>
        <v>0</v>
      </c>
      <c r="B12" s="40" t="s">
        <v>18</v>
      </c>
      <c r="C12" s="35"/>
      <c r="D12" s="120"/>
    </row>
    <row r="13" spans="1:5" ht="21.6" customHeight="1" x14ac:dyDescent="0.45">
      <c r="A13" s="34">
        <f>'Participant Information'!A12</f>
        <v>0</v>
      </c>
      <c r="B13" s="40" t="s">
        <v>18</v>
      </c>
      <c r="C13" s="35"/>
      <c r="D13" s="120"/>
    </row>
    <row r="14" spans="1:5" ht="21.6" customHeight="1" x14ac:dyDescent="0.45">
      <c r="A14" s="34">
        <f>'Participant Information'!A13</f>
        <v>0</v>
      </c>
      <c r="B14" s="40" t="s">
        <v>18</v>
      </c>
      <c r="C14" s="35"/>
      <c r="D14" s="120"/>
    </row>
    <row r="15" spans="1:5" ht="21.6" customHeight="1" x14ac:dyDescent="0.45">
      <c r="A15" s="34">
        <f>'Participant Information'!A14</f>
        <v>0</v>
      </c>
      <c r="B15" s="40" t="s">
        <v>18</v>
      </c>
      <c r="C15" s="35"/>
      <c r="D15" s="120"/>
    </row>
    <row r="16" spans="1:5" ht="21.6" customHeight="1" x14ac:dyDescent="0.45">
      <c r="A16" s="34">
        <f>'Participant Information'!A15</f>
        <v>0</v>
      </c>
      <c r="B16" s="40" t="s">
        <v>18</v>
      </c>
      <c r="C16" s="35"/>
      <c r="D16" s="120"/>
    </row>
    <row r="17" spans="1:4" ht="21.6" customHeight="1" x14ac:dyDescent="0.45">
      <c r="A17" s="34">
        <f>'Participant Information'!A16</f>
        <v>0</v>
      </c>
      <c r="B17" s="40" t="s">
        <v>18</v>
      </c>
      <c r="C17" s="35"/>
      <c r="D17" s="120"/>
    </row>
    <row r="18" spans="1:4" ht="21.6" customHeight="1" x14ac:dyDescent="0.45">
      <c r="A18" s="34">
        <f>'Participant Information'!A17</f>
        <v>0</v>
      </c>
      <c r="B18" s="40" t="s">
        <v>18</v>
      </c>
      <c r="C18" s="35"/>
      <c r="D18" s="120"/>
    </row>
    <row r="19" spans="1:4" ht="21.6" customHeight="1" x14ac:dyDescent="0.45">
      <c r="A19" s="34">
        <f>'Participant Information'!A18</f>
        <v>0</v>
      </c>
      <c r="B19" s="40" t="s">
        <v>18</v>
      </c>
      <c r="C19" s="35"/>
      <c r="D19" s="120"/>
    </row>
    <row r="20" spans="1:4" ht="21.6" customHeight="1" x14ac:dyDescent="0.45">
      <c r="A20" s="34">
        <f>'Participant Information'!A19</f>
        <v>0</v>
      </c>
      <c r="B20" s="40" t="s">
        <v>18</v>
      </c>
      <c r="C20" s="35"/>
      <c r="D20" s="120"/>
    </row>
    <row r="21" spans="1:4" ht="21.6" customHeight="1" x14ac:dyDescent="0.45">
      <c r="A21" s="107"/>
      <c r="B21" s="121"/>
      <c r="C21" s="107"/>
      <c r="D21" s="107"/>
    </row>
    <row r="22" spans="1:4" ht="21.6" customHeight="1" x14ac:dyDescent="0.45">
      <c r="A22" s="107"/>
      <c r="B22" s="121"/>
      <c r="C22" s="107"/>
      <c r="D22" s="107"/>
    </row>
    <row r="23" spans="1:4" ht="21.6" customHeight="1" x14ac:dyDescent="0.45">
      <c r="A23" s="107"/>
      <c r="B23" s="121"/>
      <c r="C23" s="107"/>
      <c r="D23" s="107"/>
    </row>
    <row r="24" spans="1:4" ht="21.6" customHeight="1" x14ac:dyDescent="0.45">
      <c r="A24" s="107"/>
      <c r="B24" s="121"/>
      <c r="C24" s="107"/>
      <c r="D24" s="107"/>
    </row>
    <row r="25" spans="1:4" ht="21.6" customHeight="1" x14ac:dyDescent="0.45">
      <c r="A25" s="107"/>
      <c r="B25" s="121"/>
      <c r="C25" s="107"/>
      <c r="D25" s="107"/>
    </row>
    <row r="26" spans="1:4" ht="21.6" customHeight="1" x14ac:dyDescent="0.45">
      <c r="A26" s="107"/>
      <c r="B26" s="121"/>
      <c r="C26" s="107"/>
      <c r="D26" s="107"/>
    </row>
  </sheetData>
  <customSheetViews>
    <customSheetView guid="{8744CAB5-1896-4DC8-AE65-8F39058A7693}" showPageBreaks="1" view="pageLayout" showRuler="0">
      <selection activeCell="F21" sqref="F21"/>
      <pageMargins left="0.7" right="0.7" top="0.75" bottom="0.75" header="0.3" footer="0.3"/>
      <pageSetup orientation="portrait" r:id="rId1"/>
    </customSheetView>
  </customSheetViews>
  <mergeCells count="2">
    <mergeCell ref="A1:E1"/>
    <mergeCell ref="A2:E2"/>
  </mergeCells>
  <conditionalFormatting sqref="A4:A26">
    <cfRule type="cellIs" dxfId="7" priority="1" stopIfTrue="1" operator="equal">
      <formula>0</formula>
    </cfRule>
  </conditionalFormatting>
  <pageMargins left="0.7" right="0.7" top="0.75" bottom="0.75" header="0.3" footer="0.3"/>
  <pageSetup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D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D2" sqref="AD2"/>
    </sheetView>
  </sheetViews>
  <sheetFormatPr defaultRowHeight="14.4" x14ac:dyDescent="0.3"/>
  <cols>
    <col min="1" max="1" width="10.109375" bestFit="1" customWidth="1"/>
    <col min="2" max="2" width="26.5546875" customWidth="1"/>
    <col min="3" max="5" width="14.5546875" customWidth="1"/>
    <col min="6" max="6" width="11.33203125" customWidth="1"/>
    <col min="7" max="7" width="10.44140625" customWidth="1"/>
    <col min="8" max="8" width="11" customWidth="1"/>
    <col min="9" max="9" width="9.33203125" customWidth="1"/>
    <col min="10" max="10" width="12.109375" customWidth="1"/>
    <col min="11" max="11" width="11.33203125" customWidth="1"/>
    <col min="12" max="12" width="11.88671875" customWidth="1"/>
    <col min="13" max="13" width="11.6640625" customWidth="1"/>
    <col min="14" max="14" width="12" customWidth="1"/>
    <col min="16" max="16" width="11.44140625" customWidth="1"/>
    <col min="17" max="17" width="11.109375" customWidth="1"/>
    <col min="18" max="18" width="12.33203125" customWidth="1"/>
    <col min="19" max="19" width="12.109375" customWidth="1"/>
    <col min="20" max="20" width="12.33203125" customWidth="1"/>
    <col min="21" max="21" width="10.88671875" customWidth="1"/>
    <col min="23" max="23" width="10.33203125" customWidth="1"/>
    <col min="24" max="24" width="11.33203125" customWidth="1"/>
    <col min="25" max="25" width="11.6640625" customWidth="1"/>
    <col min="26" max="27" width="11.5546875" customWidth="1"/>
    <col min="28" max="28" width="11" customWidth="1"/>
    <col min="30" max="30" width="11" customWidth="1"/>
  </cols>
  <sheetData>
    <row r="1" spans="1:30" ht="15.6" thickTop="1" thickBot="1" x14ac:dyDescent="0.35">
      <c r="A1" s="299" t="s">
        <v>11</v>
      </c>
      <c r="B1" s="301"/>
      <c r="C1" s="316" t="s">
        <v>40</v>
      </c>
      <c r="D1" s="317"/>
      <c r="E1" s="317"/>
      <c r="F1" s="317"/>
      <c r="G1" s="317"/>
      <c r="H1" s="317"/>
      <c r="I1" s="318"/>
      <c r="J1" s="319" t="s">
        <v>41</v>
      </c>
      <c r="K1" s="320"/>
      <c r="L1" s="320"/>
      <c r="M1" s="320"/>
      <c r="N1" s="320"/>
      <c r="O1" s="320"/>
      <c r="P1" s="321"/>
      <c r="Q1" s="313" t="s">
        <v>88</v>
      </c>
      <c r="R1" s="314"/>
      <c r="S1" s="314"/>
      <c r="T1" s="314"/>
      <c r="U1" s="314"/>
      <c r="V1" s="314"/>
      <c r="W1" s="315"/>
      <c r="X1" s="310" t="s">
        <v>89</v>
      </c>
      <c r="Y1" s="311"/>
      <c r="Z1" s="311"/>
      <c r="AA1" s="311"/>
      <c r="AB1" s="311"/>
      <c r="AC1" s="311"/>
      <c r="AD1" s="312"/>
    </row>
    <row r="2" spans="1:30" s="91" customFormat="1" ht="68.25" customHeight="1" thickBot="1" x14ac:dyDescent="0.35">
      <c r="A2" s="103" t="s">
        <v>79</v>
      </c>
      <c r="B2" s="90" t="s">
        <v>0</v>
      </c>
      <c r="C2" s="104" t="s">
        <v>38</v>
      </c>
      <c r="D2" s="105" t="s">
        <v>39</v>
      </c>
      <c r="E2" s="105" t="s">
        <v>19</v>
      </c>
      <c r="F2" s="272" t="s">
        <v>49</v>
      </c>
      <c r="G2" s="272" t="s">
        <v>43</v>
      </c>
      <c r="H2" s="106" t="s">
        <v>22</v>
      </c>
      <c r="I2" s="273" t="s">
        <v>42</v>
      </c>
      <c r="J2" s="177" t="s">
        <v>38</v>
      </c>
      <c r="K2" s="178" t="s">
        <v>39</v>
      </c>
      <c r="L2" s="178" t="s">
        <v>19</v>
      </c>
      <c r="M2" s="272" t="s">
        <v>49</v>
      </c>
      <c r="N2" s="272" t="s">
        <v>43</v>
      </c>
      <c r="O2" s="179" t="s">
        <v>22</v>
      </c>
      <c r="P2" s="273" t="s">
        <v>42</v>
      </c>
      <c r="Q2" s="183" t="s">
        <v>38</v>
      </c>
      <c r="R2" s="184" t="s">
        <v>39</v>
      </c>
      <c r="S2" s="184" t="s">
        <v>19</v>
      </c>
      <c r="T2" s="272" t="s">
        <v>49</v>
      </c>
      <c r="U2" s="272" t="s">
        <v>43</v>
      </c>
      <c r="V2" s="185" t="s">
        <v>22</v>
      </c>
      <c r="W2" s="273" t="s">
        <v>42</v>
      </c>
      <c r="X2" s="186" t="s">
        <v>38</v>
      </c>
      <c r="Y2" s="187" t="s">
        <v>39</v>
      </c>
      <c r="Z2" s="187" t="s">
        <v>19</v>
      </c>
      <c r="AA2" s="272" t="s">
        <v>49</v>
      </c>
      <c r="AB2" s="272" t="s">
        <v>43</v>
      </c>
      <c r="AC2" s="188" t="s">
        <v>22</v>
      </c>
      <c r="AD2" s="273" t="s">
        <v>42</v>
      </c>
    </row>
    <row r="3" spans="1:30" x14ac:dyDescent="0.3">
      <c r="A3" s="20" t="str">
        <f ca="1">'Participant Information'!D3</f>
        <v/>
      </c>
      <c r="B3" s="21">
        <f>'Participant Information'!A3</f>
        <v>0</v>
      </c>
      <c r="C3" s="77"/>
      <c r="D3" s="78"/>
      <c r="E3" s="78"/>
      <c r="F3" s="229" t="e">
        <f>(D3-'Participant Information'!W3)/'Participant Information'!W3</f>
        <v>#DIV/0!</v>
      </c>
      <c r="G3" s="230" t="e">
        <f>(D3+C3-'Participant Information'!X3)/'Participant Information'!X3</f>
        <v>#DIV/0!</v>
      </c>
      <c r="H3" s="46"/>
      <c r="I3" s="180" t="str">
        <f>IF(H3&gt;0,((H3-'Participant Information'!U3)/'Participant Information'!U3),"")</f>
        <v/>
      </c>
      <c r="J3" s="235"/>
      <c r="K3" s="236"/>
      <c r="L3" s="236"/>
      <c r="M3" s="84" t="e">
        <f>(K3-D3)/D3</f>
        <v>#DIV/0!</v>
      </c>
      <c r="N3" s="87" t="e">
        <f>(K3+J3-C3-D3)/(C3+D3)</f>
        <v>#DIV/0!</v>
      </c>
      <c r="O3" s="46"/>
      <c r="P3" s="180" t="str">
        <f>IF(O3&gt;0,((O3-H3)/H3),"")</f>
        <v/>
      </c>
      <c r="Q3" s="77"/>
      <c r="R3" s="78"/>
      <c r="S3" s="78"/>
      <c r="T3" s="84" t="e">
        <f>(R3-K3)/K3</f>
        <v>#DIV/0!</v>
      </c>
      <c r="U3" s="87" t="e">
        <f>(R3+Q3-J3-K3)/(J3+K3)</f>
        <v>#DIV/0!</v>
      </c>
      <c r="V3" s="46"/>
      <c r="W3" s="180" t="str">
        <f>IF(V3&gt;0,((V3-O3)/O3),"")</f>
        <v/>
      </c>
      <c r="X3" s="77"/>
      <c r="Y3" s="78"/>
      <c r="Z3" s="78"/>
      <c r="AA3" s="84" t="e">
        <f t="shared" ref="AA3:AA25" si="0">(Y3-R3)/R3</f>
        <v>#DIV/0!</v>
      </c>
      <c r="AB3" s="87" t="e">
        <f t="shared" ref="AB3:AB25" si="1">(Y3+X3-Q3-R3)/(Q3+R3)</f>
        <v>#DIV/0!</v>
      </c>
      <c r="AC3" s="46"/>
      <c r="AD3" s="180" t="str">
        <f t="shared" ref="AD3:AD25" si="2">IF(AC3&gt;0,((AC3-V3)/V3),"")</f>
        <v/>
      </c>
    </row>
    <row r="4" spans="1:30" x14ac:dyDescent="0.3">
      <c r="A4" s="22" t="str">
        <f ca="1">'Participant Information'!D4</f>
        <v/>
      </c>
      <c r="B4" s="23">
        <f>'Participant Information'!A4</f>
        <v>0</v>
      </c>
      <c r="C4" s="58"/>
      <c r="D4" s="79"/>
      <c r="E4" s="79"/>
      <c r="F4" s="231" t="e">
        <f>(D4-'Participant Information'!W4)/'Participant Information'!W4</f>
        <v>#DIV/0!</v>
      </c>
      <c r="G4" s="232" t="e">
        <f>(D4+C4-'Participant Information'!X4)/'Participant Information'!X4</f>
        <v>#DIV/0!</v>
      </c>
      <c r="H4" s="47"/>
      <c r="I4" s="181" t="str">
        <f>IF(H4&gt;0,((H4-'Participant Information'!U4)/'Participant Information'!U4),"")</f>
        <v/>
      </c>
      <c r="J4" s="237"/>
      <c r="K4" s="238"/>
      <c r="L4" s="238"/>
      <c r="M4" s="85" t="e">
        <f>(K4-D4)/D4</f>
        <v>#DIV/0!</v>
      </c>
      <c r="N4" s="88" t="e">
        <f t="shared" ref="N4:N25" si="3">(K4+J4-C4-D4)/(C4+D4)</f>
        <v>#DIV/0!</v>
      </c>
      <c r="O4" s="47"/>
      <c r="P4" s="181" t="str">
        <f t="shared" ref="P4:P25" si="4">IF(O4&gt;0,((O4-H4)/H4),"")</f>
        <v/>
      </c>
      <c r="Q4" s="58"/>
      <c r="R4" s="79"/>
      <c r="S4" s="79"/>
      <c r="T4" s="85" t="e">
        <f t="shared" ref="T4:T25" si="5">(R4-K4)/K4</f>
        <v>#DIV/0!</v>
      </c>
      <c r="U4" s="88" t="e">
        <f t="shared" ref="U4:U25" si="6">(R4+Q4-J4-K4)/(J4+K4)</f>
        <v>#DIV/0!</v>
      </c>
      <c r="V4" s="47"/>
      <c r="W4" s="181" t="str">
        <f t="shared" ref="W4:W25" si="7">IF(V4&gt;0,((V4-O4)/O4),"")</f>
        <v/>
      </c>
      <c r="X4" s="58"/>
      <c r="Y4" s="79"/>
      <c r="Z4" s="79"/>
      <c r="AA4" s="85" t="e">
        <f t="shared" si="0"/>
        <v>#DIV/0!</v>
      </c>
      <c r="AB4" s="88" t="e">
        <f t="shared" si="1"/>
        <v>#DIV/0!</v>
      </c>
      <c r="AC4" s="47"/>
      <c r="AD4" s="181" t="str">
        <f t="shared" si="2"/>
        <v/>
      </c>
    </row>
    <row r="5" spans="1:30" x14ac:dyDescent="0.3">
      <c r="A5" s="22" t="str">
        <f ca="1">'Participant Information'!D5</f>
        <v/>
      </c>
      <c r="B5" s="23">
        <f>'Participant Information'!A5</f>
        <v>0</v>
      </c>
      <c r="C5" s="58"/>
      <c r="D5" s="79"/>
      <c r="E5" s="79"/>
      <c r="F5" s="231" t="e">
        <f>(D5-'Participant Information'!W5)/'Participant Information'!W5</f>
        <v>#DIV/0!</v>
      </c>
      <c r="G5" s="232" t="e">
        <f>(D5+C5-'Participant Information'!X5)/'Participant Information'!X5</f>
        <v>#DIV/0!</v>
      </c>
      <c r="H5" s="47"/>
      <c r="I5" s="181" t="str">
        <f>IF(H5&gt;0,((H5-'Participant Information'!U5)/'Participant Information'!U5),"")</f>
        <v/>
      </c>
      <c r="J5" s="237"/>
      <c r="K5" s="238"/>
      <c r="L5" s="238"/>
      <c r="M5" s="85" t="e">
        <f t="shared" ref="M5:M25" si="8">(K5-D5)/D5</f>
        <v>#DIV/0!</v>
      </c>
      <c r="N5" s="88" t="e">
        <f t="shared" si="3"/>
        <v>#DIV/0!</v>
      </c>
      <c r="O5" s="47"/>
      <c r="P5" s="181" t="str">
        <f t="shared" si="4"/>
        <v/>
      </c>
      <c r="Q5" s="58"/>
      <c r="R5" s="79"/>
      <c r="S5" s="79"/>
      <c r="T5" s="85" t="e">
        <f t="shared" si="5"/>
        <v>#DIV/0!</v>
      </c>
      <c r="U5" s="88" t="e">
        <f t="shared" si="6"/>
        <v>#DIV/0!</v>
      </c>
      <c r="V5" s="47"/>
      <c r="W5" s="181" t="str">
        <f t="shared" si="7"/>
        <v/>
      </c>
      <c r="X5" s="58"/>
      <c r="Y5" s="79"/>
      <c r="Z5" s="79"/>
      <c r="AA5" s="85" t="e">
        <f t="shared" si="0"/>
        <v>#DIV/0!</v>
      </c>
      <c r="AB5" s="88" t="e">
        <f t="shared" si="1"/>
        <v>#DIV/0!</v>
      </c>
      <c r="AC5" s="47"/>
      <c r="AD5" s="181" t="str">
        <f t="shared" si="2"/>
        <v/>
      </c>
    </row>
    <row r="6" spans="1:30" x14ac:dyDescent="0.3">
      <c r="A6" s="22" t="str">
        <f ca="1">'Participant Information'!D6</f>
        <v/>
      </c>
      <c r="B6" s="23">
        <f>'Participant Information'!A6</f>
        <v>0</v>
      </c>
      <c r="C6" s="58"/>
      <c r="D6" s="79"/>
      <c r="E6" s="79"/>
      <c r="F6" s="231" t="e">
        <f>(D6-'Participant Information'!W6)/'Participant Information'!W6</f>
        <v>#DIV/0!</v>
      </c>
      <c r="G6" s="232" t="e">
        <f>(D6+C6-'Participant Information'!X6)/'Participant Information'!X6</f>
        <v>#DIV/0!</v>
      </c>
      <c r="H6" s="47"/>
      <c r="I6" s="181" t="str">
        <f>IF(H6&gt;0,((H6-'Participant Information'!U6)/'Participant Information'!U6),"")</f>
        <v/>
      </c>
      <c r="J6" s="237"/>
      <c r="K6" s="238"/>
      <c r="L6" s="238"/>
      <c r="M6" s="85" t="e">
        <f t="shared" si="8"/>
        <v>#DIV/0!</v>
      </c>
      <c r="N6" s="88" t="e">
        <f t="shared" si="3"/>
        <v>#DIV/0!</v>
      </c>
      <c r="O6" s="47"/>
      <c r="P6" s="181" t="str">
        <f t="shared" si="4"/>
        <v/>
      </c>
      <c r="Q6" s="58"/>
      <c r="R6" s="79"/>
      <c r="S6" s="79"/>
      <c r="T6" s="85" t="e">
        <f t="shared" si="5"/>
        <v>#DIV/0!</v>
      </c>
      <c r="U6" s="88" t="e">
        <f t="shared" si="6"/>
        <v>#DIV/0!</v>
      </c>
      <c r="V6" s="47"/>
      <c r="W6" s="181" t="str">
        <f t="shared" si="7"/>
        <v/>
      </c>
      <c r="X6" s="58"/>
      <c r="Y6" s="79"/>
      <c r="Z6" s="79"/>
      <c r="AA6" s="85" t="e">
        <f t="shared" si="0"/>
        <v>#DIV/0!</v>
      </c>
      <c r="AB6" s="88" t="e">
        <f t="shared" si="1"/>
        <v>#DIV/0!</v>
      </c>
      <c r="AC6" s="47"/>
      <c r="AD6" s="181" t="str">
        <f t="shared" si="2"/>
        <v/>
      </c>
    </row>
    <row r="7" spans="1:30" x14ac:dyDescent="0.3">
      <c r="A7" s="22" t="str">
        <f ca="1">'Participant Information'!D7</f>
        <v/>
      </c>
      <c r="B7" s="23">
        <f>'Participant Information'!A7</f>
        <v>0</v>
      </c>
      <c r="C7" s="58"/>
      <c r="D7" s="79"/>
      <c r="E7" s="79"/>
      <c r="F7" s="231" t="e">
        <f>(D7-'Participant Information'!W7)/'Participant Information'!W7</f>
        <v>#DIV/0!</v>
      </c>
      <c r="G7" s="232" t="e">
        <f>(D7+C7-'Participant Information'!X7)/'Participant Information'!X7</f>
        <v>#DIV/0!</v>
      </c>
      <c r="H7" s="47"/>
      <c r="I7" s="181" t="str">
        <f>IF(H7&gt;0,((H7-'Participant Information'!U7)/'Participant Information'!U7),"")</f>
        <v/>
      </c>
      <c r="J7" s="237"/>
      <c r="K7" s="238"/>
      <c r="L7" s="238"/>
      <c r="M7" s="85" t="e">
        <f t="shared" si="8"/>
        <v>#DIV/0!</v>
      </c>
      <c r="N7" s="88" t="e">
        <f t="shared" si="3"/>
        <v>#DIV/0!</v>
      </c>
      <c r="O7" s="47"/>
      <c r="P7" s="181" t="str">
        <f t="shared" si="4"/>
        <v/>
      </c>
      <c r="Q7" s="58"/>
      <c r="R7" s="79"/>
      <c r="S7" s="79"/>
      <c r="T7" s="85" t="e">
        <f t="shared" si="5"/>
        <v>#DIV/0!</v>
      </c>
      <c r="U7" s="88" t="e">
        <f t="shared" si="6"/>
        <v>#DIV/0!</v>
      </c>
      <c r="V7" s="47"/>
      <c r="W7" s="181" t="str">
        <f t="shared" si="7"/>
        <v/>
      </c>
      <c r="X7" s="58"/>
      <c r="Y7" s="79"/>
      <c r="Z7" s="79"/>
      <c r="AA7" s="85" t="e">
        <f t="shared" si="0"/>
        <v>#DIV/0!</v>
      </c>
      <c r="AB7" s="88" t="e">
        <f t="shared" si="1"/>
        <v>#DIV/0!</v>
      </c>
      <c r="AC7" s="47"/>
      <c r="AD7" s="181" t="str">
        <f t="shared" si="2"/>
        <v/>
      </c>
    </row>
    <row r="8" spans="1:30" x14ac:dyDescent="0.3">
      <c r="A8" s="22" t="str">
        <f ca="1">'Participant Information'!D8</f>
        <v/>
      </c>
      <c r="B8" s="23">
        <f>'Participant Information'!A8</f>
        <v>0</v>
      </c>
      <c r="C8" s="58"/>
      <c r="D8" s="79"/>
      <c r="E8" s="79"/>
      <c r="F8" s="231" t="e">
        <f>(D8-'Participant Information'!W8)/'Participant Information'!W8</f>
        <v>#DIV/0!</v>
      </c>
      <c r="G8" s="232" t="e">
        <f>(D8+C8-'Participant Information'!X8)/'Participant Information'!X8</f>
        <v>#DIV/0!</v>
      </c>
      <c r="H8" s="47"/>
      <c r="I8" s="181" t="str">
        <f>IF(H8&gt;0,((H8-'Participant Information'!U8)/'Participant Information'!U8),"")</f>
        <v/>
      </c>
      <c r="J8" s="237"/>
      <c r="K8" s="238"/>
      <c r="L8" s="238"/>
      <c r="M8" s="85" t="e">
        <f t="shared" si="8"/>
        <v>#DIV/0!</v>
      </c>
      <c r="N8" s="88" t="e">
        <f t="shared" si="3"/>
        <v>#DIV/0!</v>
      </c>
      <c r="O8" s="47"/>
      <c r="P8" s="181" t="str">
        <f t="shared" si="4"/>
        <v/>
      </c>
      <c r="Q8" s="58"/>
      <c r="R8" s="79"/>
      <c r="S8" s="79"/>
      <c r="T8" s="85" t="e">
        <f t="shared" si="5"/>
        <v>#DIV/0!</v>
      </c>
      <c r="U8" s="88" t="e">
        <f t="shared" si="6"/>
        <v>#DIV/0!</v>
      </c>
      <c r="V8" s="47"/>
      <c r="W8" s="181" t="str">
        <f t="shared" si="7"/>
        <v/>
      </c>
      <c r="X8" s="58"/>
      <c r="Y8" s="79"/>
      <c r="Z8" s="79"/>
      <c r="AA8" s="85" t="e">
        <f t="shared" si="0"/>
        <v>#DIV/0!</v>
      </c>
      <c r="AB8" s="88" t="e">
        <f t="shared" si="1"/>
        <v>#DIV/0!</v>
      </c>
      <c r="AC8" s="47"/>
      <c r="AD8" s="181" t="str">
        <f t="shared" si="2"/>
        <v/>
      </c>
    </row>
    <row r="9" spans="1:30" x14ac:dyDescent="0.3">
      <c r="A9" s="22" t="str">
        <f ca="1">'Participant Information'!D9</f>
        <v/>
      </c>
      <c r="B9" s="23">
        <f>'Participant Information'!A9</f>
        <v>0</v>
      </c>
      <c r="C9" s="58"/>
      <c r="D9" s="79"/>
      <c r="E9" s="79"/>
      <c r="F9" s="231" t="e">
        <f>(D9-'Participant Information'!W9)/'Participant Information'!W9</f>
        <v>#DIV/0!</v>
      </c>
      <c r="G9" s="232" t="e">
        <f>(D9+C9-'Participant Information'!X9)/'Participant Information'!X9</f>
        <v>#DIV/0!</v>
      </c>
      <c r="H9" s="47"/>
      <c r="I9" s="181" t="str">
        <f>IF(H9&gt;0,((H9-'Participant Information'!U9)/'Participant Information'!U9),"")</f>
        <v/>
      </c>
      <c r="J9" s="237"/>
      <c r="K9" s="238"/>
      <c r="L9" s="238"/>
      <c r="M9" s="85" t="e">
        <f t="shared" si="8"/>
        <v>#DIV/0!</v>
      </c>
      <c r="N9" s="88" t="e">
        <f t="shared" si="3"/>
        <v>#DIV/0!</v>
      </c>
      <c r="O9" s="47"/>
      <c r="P9" s="181" t="str">
        <f t="shared" si="4"/>
        <v/>
      </c>
      <c r="Q9" s="58"/>
      <c r="R9" s="79"/>
      <c r="S9" s="79"/>
      <c r="T9" s="85" t="e">
        <f t="shared" si="5"/>
        <v>#DIV/0!</v>
      </c>
      <c r="U9" s="88" t="e">
        <f t="shared" si="6"/>
        <v>#DIV/0!</v>
      </c>
      <c r="V9" s="47"/>
      <c r="W9" s="181" t="str">
        <f t="shared" si="7"/>
        <v/>
      </c>
      <c r="X9" s="58"/>
      <c r="Y9" s="79"/>
      <c r="Z9" s="79"/>
      <c r="AA9" s="85" t="e">
        <f t="shared" si="0"/>
        <v>#DIV/0!</v>
      </c>
      <c r="AB9" s="88" t="e">
        <f t="shared" si="1"/>
        <v>#DIV/0!</v>
      </c>
      <c r="AC9" s="47"/>
      <c r="AD9" s="181" t="str">
        <f t="shared" si="2"/>
        <v/>
      </c>
    </row>
    <row r="10" spans="1:30" x14ac:dyDescent="0.3">
      <c r="A10" s="22" t="str">
        <f ca="1">'Participant Information'!D10</f>
        <v/>
      </c>
      <c r="B10" s="23">
        <f>'Participant Information'!A10</f>
        <v>0</v>
      </c>
      <c r="C10" s="58"/>
      <c r="D10" s="79"/>
      <c r="E10" s="79"/>
      <c r="F10" s="231" t="e">
        <f>(D10-'Participant Information'!W10)/'Participant Information'!W10</f>
        <v>#DIV/0!</v>
      </c>
      <c r="G10" s="232" t="e">
        <f>(D10+C10-'Participant Information'!X10)/'Participant Information'!X10</f>
        <v>#DIV/0!</v>
      </c>
      <c r="H10" s="47"/>
      <c r="I10" s="181" t="str">
        <f>IF(H10&gt;0,((H10-'Participant Information'!U10)/'Participant Information'!U10),"")</f>
        <v/>
      </c>
      <c r="J10" s="237"/>
      <c r="K10" s="238"/>
      <c r="L10" s="238"/>
      <c r="M10" s="85" t="e">
        <f t="shared" si="8"/>
        <v>#DIV/0!</v>
      </c>
      <c r="N10" s="88" t="e">
        <f t="shared" si="3"/>
        <v>#DIV/0!</v>
      </c>
      <c r="O10" s="47"/>
      <c r="P10" s="181" t="str">
        <f t="shared" si="4"/>
        <v/>
      </c>
      <c r="Q10" s="58"/>
      <c r="R10" s="79"/>
      <c r="S10" s="79"/>
      <c r="T10" s="85" t="e">
        <f t="shared" si="5"/>
        <v>#DIV/0!</v>
      </c>
      <c r="U10" s="88" t="e">
        <f t="shared" si="6"/>
        <v>#DIV/0!</v>
      </c>
      <c r="V10" s="47"/>
      <c r="W10" s="181" t="str">
        <f t="shared" si="7"/>
        <v/>
      </c>
      <c r="X10" s="58"/>
      <c r="Y10" s="79"/>
      <c r="Z10" s="79"/>
      <c r="AA10" s="85" t="e">
        <f t="shared" si="0"/>
        <v>#DIV/0!</v>
      </c>
      <c r="AB10" s="88" t="e">
        <f t="shared" si="1"/>
        <v>#DIV/0!</v>
      </c>
      <c r="AC10" s="47"/>
      <c r="AD10" s="181" t="str">
        <f t="shared" si="2"/>
        <v/>
      </c>
    </row>
    <row r="11" spans="1:30" x14ac:dyDescent="0.3">
      <c r="A11" s="22" t="str">
        <f ca="1">'Participant Information'!D11</f>
        <v/>
      </c>
      <c r="B11" s="23">
        <f>'Participant Information'!A11</f>
        <v>0</v>
      </c>
      <c r="C11" s="58"/>
      <c r="D11" s="79"/>
      <c r="E11" s="79"/>
      <c r="F11" s="231" t="e">
        <f>(D11-'Participant Information'!W11)/'Participant Information'!W11</f>
        <v>#DIV/0!</v>
      </c>
      <c r="G11" s="232" t="e">
        <f>(D11+C11-'Participant Information'!X11)/'Participant Information'!X11</f>
        <v>#DIV/0!</v>
      </c>
      <c r="H11" s="47"/>
      <c r="I11" s="181" t="str">
        <f>IF(H11&gt;0,((H11-'Participant Information'!U11)/'Participant Information'!U11),"")</f>
        <v/>
      </c>
      <c r="J11" s="237"/>
      <c r="K11" s="238"/>
      <c r="L11" s="238"/>
      <c r="M11" s="85" t="e">
        <f t="shared" si="8"/>
        <v>#DIV/0!</v>
      </c>
      <c r="N11" s="88" t="e">
        <f t="shared" si="3"/>
        <v>#DIV/0!</v>
      </c>
      <c r="O11" s="47"/>
      <c r="P11" s="181" t="str">
        <f t="shared" si="4"/>
        <v/>
      </c>
      <c r="Q11" s="58"/>
      <c r="R11" s="79"/>
      <c r="S11" s="79"/>
      <c r="T11" s="85" t="e">
        <f t="shared" si="5"/>
        <v>#DIV/0!</v>
      </c>
      <c r="U11" s="88" t="e">
        <f t="shared" si="6"/>
        <v>#DIV/0!</v>
      </c>
      <c r="V11" s="47"/>
      <c r="W11" s="181" t="str">
        <f t="shared" si="7"/>
        <v/>
      </c>
      <c r="X11" s="58"/>
      <c r="Y11" s="79"/>
      <c r="Z11" s="79"/>
      <c r="AA11" s="85" t="e">
        <f t="shared" si="0"/>
        <v>#DIV/0!</v>
      </c>
      <c r="AB11" s="88" t="e">
        <f t="shared" si="1"/>
        <v>#DIV/0!</v>
      </c>
      <c r="AC11" s="47"/>
      <c r="AD11" s="181" t="str">
        <f t="shared" si="2"/>
        <v/>
      </c>
    </row>
    <row r="12" spans="1:30" x14ac:dyDescent="0.3">
      <c r="A12" s="22" t="str">
        <f ca="1">'Participant Information'!D12</f>
        <v/>
      </c>
      <c r="B12" s="23">
        <f>'Participant Information'!A12</f>
        <v>0</v>
      </c>
      <c r="C12" s="58"/>
      <c r="D12" s="79"/>
      <c r="E12" s="79"/>
      <c r="F12" s="231" t="e">
        <f>(D12-'Participant Information'!W12)/'Participant Information'!W12</f>
        <v>#DIV/0!</v>
      </c>
      <c r="G12" s="232" t="e">
        <f>(D12+C12-'Participant Information'!X12)/'Participant Information'!X12</f>
        <v>#DIV/0!</v>
      </c>
      <c r="H12" s="47"/>
      <c r="I12" s="181" t="str">
        <f>IF(H12&gt;0,((H12-'Participant Information'!U12)/'Participant Information'!U12),"")</f>
        <v/>
      </c>
      <c r="J12" s="237"/>
      <c r="K12" s="238"/>
      <c r="L12" s="238"/>
      <c r="M12" s="85" t="e">
        <f t="shared" si="8"/>
        <v>#DIV/0!</v>
      </c>
      <c r="N12" s="88" t="e">
        <f t="shared" si="3"/>
        <v>#DIV/0!</v>
      </c>
      <c r="O12" s="47"/>
      <c r="P12" s="181" t="str">
        <f t="shared" si="4"/>
        <v/>
      </c>
      <c r="Q12" s="58"/>
      <c r="R12" s="79"/>
      <c r="S12" s="79"/>
      <c r="T12" s="85" t="e">
        <f t="shared" si="5"/>
        <v>#DIV/0!</v>
      </c>
      <c r="U12" s="88" t="e">
        <f t="shared" si="6"/>
        <v>#DIV/0!</v>
      </c>
      <c r="V12" s="47"/>
      <c r="W12" s="181" t="str">
        <f t="shared" si="7"/>
        <v/>
      </c>
      <c r="X12" s="58"/>
      <c r="Y12" s="79"/>
      <c r="Z12" s="79"/>
      <c r="AA12" s="85" t="e">
        <f t="shared" si="0"/>
        <v>#DIV/0!</v>
      </c>
      <c r="AB12" s="88" t="e">
        <f t="shared" si="1"/>
        <v>#DIV/0!</v>
      </c>
      <c r="AC12" s="47"/>
      <c r="AD12" s="181" t="str">
        <f t="shared" si="2"/>
        <v/>
      </c>
    </row>
    <row r="13" spans="1:30" x14ac:dyDescent="0.3">
      <c r="A13" s="22" t="str">
        <f ca="1">'Participant Information'!D13</f>
        <v/>
      </c>
      <c r="B13" s="23">
        <f>'Participant Information'!A13</f>
        <v>0</v>
      </c>
      <c r="C13" s="58"/>
      <c r="D13" s="79"/>
      <c r="E13" s="79"/>
      <c r="F13" s="231" t="e">
        <f>(D13-'Participant Information'!W13)/'Participant Information'!W13</f>
        <v>#DIV/0!</v>
      </c>
      <c r="G13" s="232" t="e">
        <f>(D13+C13-'Participant Information'!X13)/'Participant Information'!X13</f>
        <v>#DIV/0!</v>
      </c>
      <c r="H13" s="47"/>
      <c r="I13" s="181" t="str">
        <f>IF(H13&gt;0,((H13-'Participant Information'!U13)/'Participant Information'!U13),"")</f>
        <v/>
      </c>
      <c r="J13" s="237"/>
      <c r="K13" s="238"/>
      <c r="L13" s="238"/>
      <c r="M13" s="85" t="e">
        <f t="shared" si="8"/>
        <v>#DIV/0!</v>
      </c>
      <c r="N13" s="88" t="e">
        <f t="shared" si="3"/>
        <v>#DIV/0!</v>
      </c>
      <c r="O13" s="47"/>
      <c r="P13" s="181" t="str">
        <f t="shared" si="4"/>
        <v/>
      </c>
      <c r="Q13" s="58"/>
      <c r="R13" s="79"/>
      <c r="S13" s="79"/>
      <c r="T13" s="85" t="e">
        <f t="shared" si="5"/>
        <v>#DIV/0!</v>
      </c>
      <c r="U13" s="88" t="e">
        <f t="shared" si="6"/>
        <v>#DIV/0!</v>
      </c>
      <c r="V13" s="47"/>
      <c r="W13" s="181" t="str">
        <f t="shared" si="7"/>
        <v/>
      </c>
      <c r="X13" s="58"/>
      <c r="Y13" s="79"/>
      <c r="Z13" s="79"/>
      <c r="AA13" s="85" t="e">
        <f t="shared" si="0"/>
        <v>#DIV/0!</v>
      </c>
      <c r="AB13" s="88" t="e">
        <f t="shared" si="1"/>
        <v>#DIV/0!</v>
      </c>
      <c r="AC13" s="47"/>
      <c r="AD13" s="181" t="str">
        <f t="shared" si="2"/>
        <v/>
      </c>
    </row>
    <row r="14" spans="1:30" x14ac:dyDescent="0.3">
      <c r="A14" s="22" t="str">
        <f ca="1">'Participant Information'!D14</f>
        <v/>
      </c>
      <c r="B14" s="23">
        <f>'Participant Information'!A14</f>
        <v>0</v>
      </c>
      <c r="C14" s="58"/>
      <c r="D14" s="79"/>
      <c r="E14" s="79"/>
      <c r="F14" s="231" t="e">
        <f>(D14-'Participant Information'!W14)/'Participant Information'!W14</f>
        <v>#DIV/0!</v>
      </c>
      <c r="G14" s="232" t="e">
        <f>(D14+C14-'Participant Information'!X14)/'Participant Information'!X14</f>
        <v>#DIV/0!</v>
      </c>
      <c r="H14" s="47"/>
      <c r="I14" s="181" t="str">
        <f>IF(H14&gt;0,((H14-'Participant Information'!U14)/'Participant Information'!U14),"")</f>
        <v/>
      </c>
      <c r="J14" s="237"/>
      <c r="K14" s="238"/>
      <c r="L14" s="238"/>
      <c r="M14" s="85" t="e">
        <f t="shared" si="8"/>
        <v>#DIV/0!</v>
      </c>
      <c r="N14" s="88" t="e">
        <f t="shared" si="3"/>
        <v>#DIV/0!</v>
      </c>
      <c r="O14" s="47"/>
      <c r="P14" s="181" t="str">
        <f t="shared" si="4"/>
        <v/>
      </c>
      <c r="Q14" s="58"/>
      <c r="R14" s="79"/>
      <c r="S14" s="79"/>
      <c r="T14" s="85" t="e">
        <f t="shared" si="5"/>
        <v>#DIV/0!</v>
      </c>
      <c r="U14" s="88" t="e">
        <f t="shared" si="6"/>
        <v>#DIV/0!</v>
      </c>
      <c r="V14" s="47"/>
      <c r="W14" s="181" t="str">
        <f t="shared" si="7"/>
        <v/>
      </c>
      <c r="X14" s="58"/>
      <c r="Y14" s="79"/>
      <c r="Z14" s="79"/>
      <c r="AA14" s="85" t="e">
        <f t="shared" si="0"/>
        <v>#DIV/0!</v>
      </c>
      <c r="AB14" s="88" t="e">
        <f t="shared" si="1"/>
        <v>#DIV/0!</v>
      </c>
      <c r="AC14" s="47"/>
      <c r="AD14" s="181" t="str">
        <f t="shared" si="2"/>
        <v/>
      </c>
    </row>
    <row r="15" spans="1:30" x14ac:dyDescent="0.3">
      <c r="A15" s="22" t="str">
        <f ca="1">'Participant Information'!D15</f>
        <v/>
      </c>
      <c r="B15" s="23">
        <f>'Participant Information'!A15</f>
        <v>0</v>
      </c>
      <c r="C15" s="58"/>
      <c r="D15" s="79"/>
      <c r="E15" s="79"/>
      <c r="F15" s="231" t="e">
        <f>(D15-'Participant Information'!W15)/'Participant Information'!W15</f>
        <v>#DIV/0!</v>
      </c>
      <c r="G15" s="232" t="e">
        <f>(D15+C15-'Participant Information'!X15)/'Participant Information'!X15</f>
        <v>#DIV/0!</v>
      </c>
      <c r="H15" s="47"/>
      <c r="I15" s="181" t="str">
        <f>IF(H15&gt;0,((H15-'Participant Information'!U15)/'Participant Information'!U15),"")</f>
        <v/>
      </c>
      <c r="J15" s="237"/>
      <c r="K15" s="238"/>
      <c r="L15" s="238"/>
      <c r="M15" s="85" t="e">
        <f t="shared" si="8"/>
        <v>#DIV/0!</v>
      </c>
      <c r="N15" s="88" t="e">
        <f t="shared" si="3"/>
        <v>#DIV/0!</v>
      </c>
      <c r="O15" s="47"/>
      <c r="P15" s="181" t="str">
        <f t="shared" si="4"/>
        <v/>
      </c>
      <c r="Q15" s="58"/>
      <c r="R15" s="79"/>
      <c r="S15" s="79"/>
      <c r="T15" s="85" t="e">
        <f t="shared" si="5"/>
        <v>#DIV/0!</v>
      </c>
      <c r="U15" s="88" t="e">
        <f t="shared" si="6"/>
        <v>#DIV/0!</v>
      </c>
      <c r="V15" s="47"/>
      <c r="W15" s="181" t="str">
        <f t="shared" si="7"/>
        <v/>
      </c>
      <c r="X15" s="58"/>
      <c r="Y15" s="79"/>
      <c r="Z15" s="79"/>
      <c r="AA15" s="85" t="e">
        <f t="shared" si="0"/>
        <v>#DIV/0!</v>
      </c>
      <c r="AB15" s="88" t="e">
        <f t="shared" si="1"/>
        <v>#DIV/0!</v>
      </c>
      <c r="AC15" s="47"/>
      <c r="AD15" s="181" t="str">
        <f t="shared" si="2"/>
        <v/>
      </c>
    </row>
    <row r="16" spans="1:30" x14ac:dyDescent="0.3">
      <c r="A16" s="22" t="str">
        <f ca="1">'Participant Information'!D16</f>
        <v/>
      </c>
      <c r="B16" s="23">
        <f>'Participant Information'!A16</f>
        <v>0</v>
      </c>
      <c r="C16" s="58"/>
      <c r="D16" s="79"/>
      <c r="E16" s="79"/>
      <c r="F16" s="231" t="e">
        <f>(D16-'Participant Information'!W16)/'Participant Information'!W16</f>
        <v>#DIV/0!</v>
      </c>
      <c r="G16" s="232" t="e">
        <f>(D16+C16-'Participant Information'!X16)/'Participant Information'!X16</f>
        <v>#DIV/0!</v>
      </c>
      <c r="H16" s="47"/>
      <c r="I16" s="181" t="str">
        <f>IF(H16&gt;0,((H16-'Participant Information'!U16)/'Participant Information'!U16),"")</f>
        <v/>
      </c>
      <c r="J16" s="237"/>
      <c r="K16" s="238"/>
      <c r="L16" s="238"/>
      <c r="M16" s="85" t="e">
        <f t="shared" si="8"/>
        <v>#DIV/0!</v>
      </c>
      <c r="N16" s="88" t="e">
        <f t="shared" si="3"/>
        <v>#DIV/0!</v>
      </c>
      <c r="O16" s="47"/>
      <c r="P16" s="181" t="str">
        <f t="shared" si="4"/>
        <v/>
      </c>
      <c r="Q16" s="58"/>
      <c r="R16" s="79"/>
      <c r="S16" s="79"/>
      <c r="T16" s="85" t="e">
        <f t="shared" si="5"/>
        <v>#DIV/0!</v>
      </c>
      <c r="U16" s="88" t="e">
        <f t="shared" si="6"/>
        <v>#DIV/0!</v>
      </c>
      <c r="V16" s="47"/>
      <c r="W16" s="181" t="str">
        <f t="shared" si="7"/>
        <v/>
      </c>
      <c r="X16" s="58"/>
      <c r="Y16" s="79"/>
      <c r="Z16" s="79"/>
      <c r="AA16" s="85" t="e">
        <f t="shared" si="0"/>
        <v>#DIV/0!</v>
      </c>
      <c r="AB16" s="88" t="e">
        <f t="shared" si="1"/>
        <v>#DIV/0!</v>
      </c>
      <c r="AC16" s="47"/>
      <c r="AD16" s="181" t="str">
        <f t="shared" si="2"/>
        <v/>
      </c>
    </row>
    <row r="17" spans="1:30" x14ac:dyDescent="0.3">
      <c r="A17" s="22" t="str">
        <f ca="1">'Participant Information'!D17</f>
        <v/>
      </c>
      <c r="B17" s="23">
        <f>'Participant Information'!A17</f>
        <v>0</v>
      </c>
      <c r="C17" s="58"/>
      <c r="D17" s="79"/>
      <c r="E17" s="79"/>
      <c r="F17" s="231" t="e">
        <f>(D17-'Participant Information'!W17)/'Participant Information'!W17</f>
        <v>#DIV/0!</v>
      </c>
      <c r="G17" s="232" t="e">
        <f>(D17+C17-'Participant Information'!X17)/'Participant Information'!X17</f>
        <v>#DIV/0!</v>
      </c>
      <c r="H17" s="47"/>
      <c r="I17" s="181" t="str">
        <f>IF(H17&gt;0,((H17-'Participant Information'!U17)/'Participant Information'!U17),"")</f>
        <v/>
      </c>
      <c r="J17" s="237"/>
      <c r="K17" s="238"/>
      <c r="L17" s="238"/>
      <c r="M17" s="85" t="e">
        <f t="shared" si="8"/>
        <v>#DIV/0!</v>
      </c>
      <c r="N17" s="88" t="e">
        <f t="shared" si="3"/>
        <v>#DIV/0!</v>
      </c>
      <c r="O17" s="47"/>
      <c r="P17" s="181" t="str">
        <f t="shared" si="4"/>
        <v/>
      </c>
      <c r="Q17" s="58"/>
      <c r="R17" s="79"/>
      <c r="S17" s="79"/>
      <c r="T17" s="85" t="e">
        <f t="shared" si="5"/>
        <v>#DIV/0!</v>
      </c>
      <c r="U17" s="88" t="e">
        <f t="shared" si="6"/>
        <v>#DIV/0!</v>
      </c>
      <c r="V17" s="47"/>
      <c r="W17" s="181" t="str">
        <f t="shared" si="7"/>
        <v/>
      </c>
      <c r="X17" s="58"/>
      <c r="Y17" s="79"/>
      <c r="Z17" s="79"/>
      <c r="AA17" s="85" t="e">
        <f t="shared" si="0"/>
        <v>#DIV/0!</v>
      </c>
      <c r="AB17" s="88" t="e">
        <f t="shared" si="1"/>
        <v>#DIV/0!</v>
      </c>
      <c r="AC17" s="47"/>
      <c r="AD17" s="181" t="str">
        <f t="shared" si="2"/>
        <v/>
      </c>
    </row>
    <row r="18" spans="1:30" x14ac:dyDescent="0.3">
      <c r="A18" s="22" t="str">
        <f ca="1">'Participant Information'!D18</f>
        <v/>
      </c>
      <c r="B18" s="23">
        <f>'Participant Information'!A18</f>
        <v>0</v>
      </c>
      <c r="C18" s="58"/>
      <c r="D18" s="79"/>
      <c r="E18" s="79"/>
      <c r="F18" s="231" t="e">
        <f>(D18-'Participant Information'!W18)/'Participant Information'!W18</f>
        <v>#DIV/0!</v>
      </c>
      <c r="G18" s="232" t="e">
        <f>(D18+C18-'Participant Information'!X18)/'Participant Information'!X18</f>
        <v>#DIV/0!</v>
      </c>
      <c r="H18" s="47"/>
      <c r="I18" s="181" t="str">
        <f>IF(H18&gt;0,((H18-'Participant Information'!U18)/'Participant Information'!U18),"")</f>
        <v/>
      </c>
      <c r="J18" s="237"/>
      <c r="K18" s="238"/>
      <c r="L18" s="238"/>
      <c r="M18" s="85" t="e">
        <f t="shared" si="8"/>
        <v>#DIV/0!</v>
      </c>
      <c r="N18" s="88" t="e">
        <f t="shared" si="3"/>
        <v>#DIV/0!</v>
      </c>
      <c r="O18" s="47"/>
      <c r="P18" s="181" t="str">
        <f t="shared" si="4"/>
        <v/>
      </c>
      <c r="Q18" s="58"/>
      <c r="R18" s="79"/>
      <c r="S18" s="79"/>
      <c r="T18" s="85" t="e">
        <f t="shared" si="5"/>
        <v>#DIV/0!</v>
      </c>
      <c r="U18" s="88" t="e">
        <f t="shared" si="6"/>
        <v>#DIV/0!</v>
      </c>
      <c r="V18" s="47"/>
      <c r="W18" s="181" t="str">
        <f t="shared" si="7"/>
        <v/>
      </c>
      <c r="X18" s="58"/>
      <c r="Y18" s="79"/>
      <c r="Z18" s="79"/>
      <c r="AA18" s="85" t="e">
        <f t="shared" si="0"/>
        <v>#DIV/0!</v>
      </c>
      <c r="AB18" s="88" t="e">
        <f t="shared" si="1"/>
        <v>#DIV/0!</v>
      </c>
      <c r="AC18" s="47"/>
      <c r="AD18" s="181" t="str">
        <f t="shared" si="2"/>
        <v/>
      </c>
    </row>
    <row r="19" spans="1:30" x14ac:dyDescent="0.3">
      <c r="A19" s="22" t="str">
        <f ca="1">'Participant Information'!D19</f>
        <v/>
      </c>
      <c r="B19" s="23">
        <f>'Participant Information'!A19</f>
        <v>0</v>
      </c>
      <c r="C19" s="58"/>
      <c r="D19" s="79"/>
      <c r="E19" s="79"/>
      <c r="F19" s="231" t="e">
        <f>(D19-'Participant Information'!W19)/'Participant Information'!W19</f>
        <v>#DIV/0!</v>
      </c>
      <c r="G19" s="232" t="e">
        <f>(D19+C19-'Participant Information'!X19)/'Participant Information'!X19</f>
        <v>#DIV/0!</v>
      </c>
      <c r="H19" s="47"/>
      <c r="I19" s="181" t="str">
        <f>IF(H19&gt;0,((H19-'Participant Information'!U19)/'Participant Information'!U19),"")</f>
        <v/>
      </c>
      <c r="J19" s="237"/>
      <c r="K19" s="238"/>
      <c r="L19" s="238"/>
      <c r="M19" s="85" t="e">
        <f t="shared" si="8"/>
        <v>#DIV/0!</v>
      </c>
      <c r="N19" s="88" t="e">
        <f t="shared" si="3"/>
        <v>#DIV/0!</v>
      </c>
      <c r="O19" s="47"/>
      <c r="P19" s="181" t="str">
        <f t="shared" si="4"/>
        <v/>
      </c>
      <c r="Q19" s="58"/>
      <c r="R19" s="79"/>
      <c r="S19" s="79"/>
      <c r="T19" s="85" t="e">
        <f t="shared" si="5"/>
        <v>#DIV/0!</v>
      </c>
      <c r="U19" s="88" t="e">
        <f t="shared" si="6"/>
        <v>#DIV/0!</v>
      </c>
      <c r="V19" s="47"/>
      <c r="W19" s="181" t="str">
        <f t="shared" si="7"/>
        <v/>
      </c>
      <c r="X19" s="58"/>
      <c r="Y19" s="79"/>
      <c r="Z19" s="79"/>
      <c r="AA19" s="85" t="e">
        <f t="shared" si="0"/>
        <v>#DIV/0!</v>
      </c>
      <c r="AB19" s="88" t="e">
        <f t="shared" si="1"/>
        <v>#DIV/0!</v>
      </c>
      <c r="AC19" s="47"/>
      <c r="AD19" s="181" t="str">
        <f t="shared" si="2"/>
        <v/>
      </c>
    </row>
    <row r="20" spans="1:30" x14ac:dyDescent="0.3">
      <c r="A20" s="22" t="str">
        <f ca="1">'Participant Information'!D20</f>
        <v/>
      </c>
      <c r="B20" s="23">
        <f>'Participant Information'!A20</f>
        <v>0</v>
      </c>
      <c r="C20" s="58"/>
      <c r="D20" s="79"/>
      <c r="E20" s="79"/>
      <c r="F20" s="231" t="e">
        <f>(D20-'Participant Information'!W20)/'Participant Information'!W20</f>
        <v>#DIV/0!</v>
      </c>
      <c r="G20" s="232" t="e">
        <f>(D20+C20-'Participant Information'!X20)/'Participant Information'!X20</f>
        <v>#DIV/0!</v>
      </c>
      <c r="H20" s="47"/>
      <c r="I20" s="181" t="str">
        <f>IF(H20&gt;0,((H20-'Participant Information'!U20)/'Participant Information'!U20),"")</f>
        <v/>
      </c>
      <c r="J20" s="237"/>
      <c r="K20" s="238"/>
      <c r="L20" s="238"/>
      <c r="M20" s="85" t="e">
        <f t="shared" si="8"/>
        <v>#DIV/0!</v>
      </c>
      <c r="N20" s="88" t="e">
        <f t="shared" si="3"/>
        <v>#DIV/0!</v>
      </c>
      <c r="O20" s="47"/>
      <c r="P20" s="181" t="str">
        <f t="shared" si="4"/>
        <v/>
      </c>
      <c r="Q20" s="58"/>
      <c r="R20" s="79"/>
      <c r="S20" s="79"/>
      <c r="T20" s="85" t="e">
        <f t="shared" si="5"/>
        <v>#DIV/0!</v>
      </c>
      <c r="U20" s="88" t="e">
        <f t="shared" si="6"/>
        <v>#DIV/0!</v>
      </c>
      <c r="V20" s="47"/>
      <c r="W20" s="181" t="str">
        <f t="shared" si="7"/>
        <v/>
      </c>
      <c r="X20" s="58"/>
      <c r="Y20" s="79"/>
      <c r="Z20" s="79"/>
      <c r="AA20" s="85" t="e">
        <f t="shared" si="0"/>
        <v>#DIV/0!</v>
      </c>
      <c r="AB20" s="88" t="e">
        <f t="shared" si="1"/>
        <v>#DIV/0!</v>
      </c>
      <c r="AC20" s="47"/>
      <c r="AD20" s="181" t="str">
        <f t="shared" si="2"/>
        <v/>
      </c>
    </row>
    <row r="21" spans="1:30" x14ac:dyDescent="0.3">
      <c r="A21" s="22" t="str">
        <f ca="1">'Participant Information'!D21</f>
        <v/>
      </c>
      <c r="B21" s="23">
        <f>'Participant Information'!A21</f>
        <v>0</v>
      </c>
      <c r="C21" s="58"/>
      <c r="D21" s="79"/>
      <c r="E21" s="79"/>
      <c r="F21" s="231" t="e">
        <f>(D21-'Participant Information'!W21)/'Participant Information'!W21</f>
        <v>#DIV/0!</v>
      </c>
      <c r="G21" s="232" t="e">
        <f>(D21+C21-'Participant Information'!X21)/'Participant Information'!X21</f>
        <v>#DIV/0!</v>
      </c>
      <c r="H21" s="47"/>
      <c r="I21" s="181" t="str">
        <f>IF(H21&gt;0,((H21-'Participant Information'!U21)/'Participant Information'!U21),"")</f>
        <v/>
      </c>
      <c r="J21" s="237"/>
      <c r="K21" s="238"/>
      <c r="L21" s="238"/>
      <c r="M21" s="85" t="e">
        <f t="shared" si="8"/>
        <v>#DIV/0!</v>
      </c>
      <c r="N21" s="88" t="e">
        <f t="shared" si="3"/>
        <v>#DIV/0!</v>
      </c>
      <c r="O21" s="47"/>
      <c r="P21" s="181" t="str">
        <f t="shared" si="4"/>
        <v/>
      </c>
      <c r="Q21" s="58"/>
      <c r="R21" s="79"/>
      <c r="S21" s="79"/>
      <c r="T21" s="85" t="e">
        <f t="shared" si="5"/>
        <v>#DIV/0!</v>
      </c>
      <c r="U21" s="88" t="e">
        <f t="shared" si="6"/>
        <v>#DIV/0!</v>
      </c>
      <c r="V21" s="47"/>
      <c r="W21" s="181" t="str">
        <f t="shared" si="7"/>
        <v/>
      </c>
      <c r="X21" s="58"/>
      <c r="Y21" s="79"/>
      <c r="Z21" s="79"/>
      <c r="AA21" s="85" t="e">
        <f t="shared" si="0"/>
        <v>#DIV/0!</v>
      </c>
      <c r="AB21" s="88" t="e">
        <f t="shared" si="1"/>
        <v>#DIV/0!</v>
      </c>
      <c r="AC21" s="47"/>
      <c r="AD21" s="181" t="str">
        <f t="shared" si="2"/>
        <v/>
      </c>
    </row>
    <row r="22" spans="1:30" x14ac:dyDescent="0.3">
      <c r="A22" s="22" t="str">
        <f ca="1">'Participant Information'!D22</f>
        <v/>
      </c>
      <c r="B22" s="23">
        <f>'Participant Information'!A22</f>
        <v>0</v>
      </c>
      <c r="C22" s="58"/>
      <c r="D22" s="79"/>
      <c r="E22" s="79"/>
      <c r="F22" s="231" t="e">
        <f>(D22-'Participant Information'!W22)/'Participant Information'!W22</f>
        <v>#DIV/0!</v>
      </c>
      <c r="G22" s="232" t="e">
        <f>(D22+C22-'Participant Information'!X22)/'Participant Information'!X22</f>
        <v>#DIV/0!</v>
      </c>
      <c r="H22" s="47"/>
      <c r="I22" s="181" t="str">
        <f>IF(H22&gt;0,((H22-'Participant Information'!U22)/'Participant Information'!U22),"")</f>
        <v/>
      </c>
      <c r="J22" s="237"/>
      <c r="K22" s="238"/>
      <c r="L22" s="238"/>
      <c r="M22" s="85" t="e">
        <f t="shared" si="8"/>
        <v>#DIV/0!</v>
      </c>
      <c r="N22" s="88" t="e">
        <f t="shared" si="3"/>
        <v>#DIV/0!</v>
      </c>
      <c r="O22" s="47"/>
      <c r="P22" s="181" t="str">
        <f t="shared" si="4"/>
        <v/>
      </c>
      <c r="Q22" s="58"/>
      <c r="R22" s="79"/>
      <c r="S22" s="79"/>
      <c r="T22" s="85" t="e">
        <f t="shared" si="5"/>
        <v>#DIV/0!</v>
      </c>
      <c r="U22" s="88" t="e">
        <f t="shared" si="6"/>
        <v>#DIV/0!</v>
      </c>
      <c r="V22" s="47"/>
      <c r="W22" s="181" t="str">
        <f t="shared" si="7"/>
        <v/>
      </c>
      <c r="X22" s="58"/>
      <c r="Y22" s="79"/>
      <c r="Z22" s="79"/>
      <c r="AA22" s="85" t="e">
        <f t="shared" si="0"/>
        <v>#DIV/0!</v>
      </c>
      <c r="AB22" s="88" t="e">
        <f t="shared" si="1"/>
        <v>#DIV/0!</v>
      </c>
      <c r="AC22" s="47"/>
      <c r="AD22" s="181" t="str">
        <f t="shared" si="2"/>
        <v/>
      </c>
    </row>
    <row r="23" spans="1:30" x14ac:dyDescent="0.3">
      <c r="A23" s="22" t="str">
        <f ca="1">'Participant Information'!D23</f>
        <v/>
      </c>
      <c r="B23" s="23">
        <f>'Participant Information'!A23</f>
        <v>0</v>
      </c>
      <c r="C23" s="58"/>
      <c r="D23" s="79"/>
      <c r="E23" s="79"/>
      <c r="F23" s="231" t="e">
        <f>(D23-'Participant Information'!W23)/'Participant Information'!W23</f>
        <v>#DIV/0!</v>
      </c>
      <c r="G23" s="232" t="e">
        <f>(D23+C23-'Participant Information'!X23)/'Participant Information'!X23</f>
        <v>#DIV/0!</v>
      </c>
      <c r="H23" s="47"/>
      <c r="I23" s="181" t="str">
        <f>IF(H23&gt;0,((H23-'Participant Information'!U23)/'Participant Information'!U23),"")</f>
        <v/>
      </c>
      <c r="J23" s="237"/>
      <c r="K23" s="238"/>
      <c r="L23" s="238"/>
      <c r="M23" s="85" t="e">
        <f t="shared" si="8"/>
        <v>#DIV/0!</v>
      </c>
      <c r="N23" s="88" t="e">
        <f t="shared" si="3"/>
        <v>#DIV/0!</v>
      </c>
      <c r="O23" s="47"/>
      <c r="P23" s="181" t="str">
        <f t="shared" si="4"/>
        <v/>
      </c>
      <c r="Q23" s="58"/>
      <c r="R23" s="79"/>
      <c r="S23" s="79"/>
      <c r="T23" s="85" t="e">
        <f t="shared" si="5"/>
        <v>#DIV/0!</v>
      </c>
      <c r="U23" s="88" t="e">
        <f t="shared" si="6"/>
        <v>#DIV/0!</v>
      </c>
      <c r="V23" s="47"/>
      <c r="W23" s="181" t="str">
        <f t="shared" si="7"/>
        <v/>
      </c>
      <c r="X23" s="58"/>
      <c r="Y23" s="79"/>
      <c r="Z23" s="79"/>
      <c r="AA23" s="85" t="e">
        <f t="shared" si="0"/>
        <v>#DIV/0!</v>
      </c>
      <c r="AB23" s="88" t="e">
        <f t="shared" si="1"/>
        <v>#DIV/0!</v>
      </c>
      <c r="AC23" s="47"/>
      <c r="AD23" s="181" t="str">
        <f t="shared" si="2"/>
        <v/>
      </c>
    </row>
    <row r="24" spans="1:30" x14ac:dyDescent="0.3">
      <c r="A24" s="22" t="str">
        <f ca="1">'Participant Information'!D24</f>
        <v/>
      </c>
      <c r="B24" s="23">
        <f>'Participant Information'!A24</f>
        <v>0</v>
      </c>
      <c r="C24" s="58"/>
      <c r="D24" s="79"/>
      <c r="E24" s="79"/>
      <c r="F24" s="231" t="e">
        <f>(D24-'Participant Information'!W24)/'Participant Information'!W24</f>
        <v>#DIV/0!</v>
      </c>
      <c r="G24" s="232" t="e">
        <f>(D24+C24-'Participant Information'!X24)/'Participant Information'!X24</f>
        <v>#DIV/0!</v>
      </c>
      <c r="H24" s="47"/>
      <c r="I24" s="181" t="str">
        <f>IF(H24&gt;0,((H24-'Participant Information'!U24)/'Participant Information'!U24),"")</f>
        <v/>
      </c>
      <c r="J24" s="237"/>
      <c r="K24" s="238"/>
      <c r="L24" s="238"/>
      <c r="M24" s="85" t="e">
        <f t="shared" si="8"/>
        <v>#DIV/0!</v>
      </c>
      <c r="N24" s="88" t="e">
        <f t="shared" si="3"/>
        <v>#DIV/0!</v>
      </c>
      <c r="O24" s="47"/>
      <c r="P24" s="181" t="str">
        <f t="shared" si="4"/>
        <v/>
      </c>
      <c r="Q24" s="58"/>
      <c r="R24" s="79"/>
      <c r="S24" s="79"/>
      <c r="T24" s="85" t="e">
        <f t="shared" si="5"/>
        <v>#DIV/0!</v>
      </c>
      <c r="U24" s="88" t="e">
        <f t="shared" si="6"/>
        <v>#DIV/0!</v>
      </c>
      <c r="V24" s="47"/>
      <c r="W24" s="181" t="str">
        <f t="shared" si="7"/>
        <v/>
      </c>
      <c r="X24" s="58"/>
      <c r="Y24" s="79"/>
      <c r="Z24" s="79"/>
      <c r="AA24" s="85" t="e">
        <f t="shared" si="0"/>
        <v>#DIV/0!</v>
      </c>
      <c r="AB24" s="88" t="e">
        <f t="shared" si="1"/>
        <v>#DIV/0!</v>
      </c>
      <c r="AC24" s="47"/>
      <c r="AD24" s="181" t="str">
        <f t="shared" si="2"/>
        <v/>
      </c>
    </row>
    <row r="25" spans="1:30" ht="15" thickBot="1" x14ac:dyDescent="0.35">
      <c r="A25" s="24" t="str">
        <f ca="1">'Participant Information'!D25</f>
        <v/>
      </c>
      <c r="B25" s="25">
        <f>'Participant Information'!A25</f>
        <v>0</v>
      </c>
      <c r="C25" s="59"/>
      <c r="D25" s="80"/>
      <c r="E25" s="80"/>
      <c r="F25" s="233" t="e">
        <f>(D25-'Participant Information'!W25)/'Participant Information'!W25</f>
        <v>#DIV/0!</v>
      </c>
      <c r="G25" s="234" t="e">
        <f>(D25+C25-'Participant Information'!X25)/'Participant Information'!X25</f>
        <v>#DIV/0!</v>
      </c>
      <c r="H25" s="48"/>
      <c r="I25" s="182" t="str">
        <f>IF(H25&gt;0,((H25-'Participant Information'!U25)/'Participant Information'!U25),"")</f>
        <v/>
      </c>
      <c r="J25" s="239"/>
      <c r="K25" s="240"/>
      <c r="L25" s="240"/>
      <c r="M25" s="86" t="e">
        <f t="shared" si="8"/>
        <v>#DIV/0!</v>
      </c>
      <c r="N25" s="89" t="e">
        <f t="shared" si="3"/>
        <v>#DIV/0!</v>
      </c>
      <c r="O25" s="48"/>
      <c r="P25" s="182" t="str">
        <f t="shared" si="4"/>
        <v/>
      </c>
      <c r="Q25" s="59"/>
      <c r="R25" s="80"/>
      <c r="S25" s="80"/>
      <c r="T25" s="86" t="e">
        <f t="shared" si="5"/>
        <v>#DIV/0!</v>
      </c>
      <c r="U25" s="89" t="e">
        <f t="shared" si="6"/>
        <v>#DIV/0!</v>
      </c>
      <c r="V25" s="48"/>
      <c r="W25" s="182" t="str">
        <f t="shared" si="7"/>
        <v/>
      </c>
      <c r="X25" s="59"/>
      <c r="Y25" s="80"/>
      <c r="Z25" s="80"/>
      <c r="AA25" s="86" t="e">
        <f t="shared" si="0"/>
        <v>#DIV/0!</v>
      </c>
      <c r="AB25" s="89" t="e">
        <f t="shared" si="1"/>
        <v>#DIV/0!</v>
      </c>
      <c r="AC25" s="48"/>
      <c r="AD25" s="182" t="str">
        <f t="shared" si="2"/>
        <v/>
      </c>
    </row>
  </sheetData>
  <customSheetViews>
    <customSheetView guid="{8744CAB5-1896-4DC8-AE65-8F39058A7693}">
      <selection activeCell="D2" sqref="D2"/>
      <pageMargins left="0.7" right="0.7" top="0.75" bottom="0.75" header="0.3" footer="0.3"/>
    </customSheetView>
  </customSheetViews>
  <mergeCells count="5">
    <mergeCell ref="X1:AD1"/>
    <mergeCell ref="Q1:W1"/>
    <mergeCell ref="A1:B1"/>
    <mergeCell ref="C1:I1"/>
    <mergeCell ref="J1:P1"/>
  </mergeCells>
  <conditionalFormatting sqref="A3:B25">
    <cfRule type="cellIs" dxfId="6" priority="13" stopIfTrue="1" operator="equal">
      <formula>0</formula>
    </cfRule>
  </conditionalFormatting>
  <conditionalFormatting sqref="I3:I25 P3:P25 W3:W25 AD3:AD25">
    <cfRule type="cellIs" dxfId="5" priority="12" stopIfTrue="1" operator="lessThan">
      <formula>0</formula>
    </cfRule>
  </conditionalFormatting>
  <conditionalFormatting sqref="F3:F25 M3:M25 T3:T25 AA3:AA25">
    <cfRule type="cellIs" dxfId="4" priority="9" stopIfTrue="1" operator="greaterThan">
      <formula>0</formula>
    </cfRule>
    <cfRule type="cellIs" dxfId="3" priority="10" stopIfTrue="1" operator="lessThan">
      <formula>0</formula>
    </cfRule>
  </conditionalFormatting>
  <conditionalFormatting sqref="G3:G25 N3:N25 U3:U25 AB3:AB25">
    <cfRule type="cellIs" dxfId="2" priority="7" stopIfTrue="1" operator="lessThan">
      <formula>0</formula>
    </cfRule>
    <cfRule type="cellIs" dxfId="1" priority="8" stopIfTrue="1" operator="greaterThan">
      <formula>0</formula>
    </cfRule>
  </conditionalFormatting>
  <conditionalFormatting sqref="F3:G25 M3:N25 T3:U25 AA3:AB25">
    <cfRule type="cellIs" dxfId="0" priority="6" stopIfTrue="1" operator="equal">
      <formula>0</formula>
    </cfRule>
  </conditionalFormatting>
  <pageMargins left="0.7" right="0.7" top="0.75" bottom="0.75" header="0.3" footer="0.3"/>
  <pageSetup orientation="portrait" r:id="rId1"/>
  <ignoredErrors>
    <ignoredError sqref="F3:F25 G3:G25 M3:M25 N3:N25 T3:U25 AA3:AB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Participant Information</vt:lpstr>
      <vt:lpstr>Monthly Attendance</vt:lpstr>
      <vt:lpstr>Case Management Goals</vt:lpstr>
      <vt:lpstr>Reoffenses</vt:lpstr>
      <vt:lpstr>Report Sheet</vt:lpstr>
      <vt:lpstr>Parent Sessions</vt:lpstr>
      <vt:lpstr>FORM-Attendance</vt:lpstr>
      <vt:lpstr>Statistics from School</vt:lpstr>
      <vt:lpstr>'FORM-Attendance'!Print_Area</vt:lpstr>
    </vt:vector>
  </TitlesOfParts>
  <Company>EDC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dcastaneda</dc:creator>
  <cp:lastModifiedBy>Anna Clough</cp:lastModifiedBy>
  <cp:lastPrinted>2010-06-17T16:27:26Z</cp:lastPrinted>
  <dcterms:created xsi:type="dcterms:W3CDTF">2010-04-20T15:34:39Z</dcterms:created>
  <dcterms:modified xsi:type="dcterms:W3CDTF">2022-08-28T20:23:57Z</dcterms:modified>
</cp:coreProperties>
</file>